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ction\section$\zaisei\財政係\【齋藤さんだぞ。】\財政状況資料集（財政分析表及び歳出分析表）\R3\02 R3.10.13 令和元年度財政状況資料集における財務書類に関する調査（分析欄等）について（照会）\02 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U34" i="10" s="1"/>
  <c r="C34" i="10"/>
  <c r="U35" i="10" l="1"/>
  <c r="U36" i="10" s="1"/>
  <c r="U37" i="10" s="1"/>
  <c r="AM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<sst xmlns="http://schemas.openxmlformats.org/spreadsheetml/2006/main" count="1125" uniqueCount="616">
  <si>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</si>
  <si>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</si>
  <si>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</si>
  <si>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</si>
  <si>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</si>
  <si>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</si>
  <si>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</si>
  <si>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</si>
  <si>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</si>
  <si>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</si>
  <si>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</si>
  <si>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</si>
  <si>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</si>
  <si>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</si>
  <si>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</si>
  <si>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</si>
  <si>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</si>
  <si>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</si>
  <si>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</si>
  <si>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</si>
  <si>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</si>
  <si>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</si>
  <si>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</si>
  <si>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</si>
  <si>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</si>
  <si>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</si>
  <si>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</si>
  <si>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</si>
  <si>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</si>
  <si>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</si>
  <si>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</si>
  <si>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</si>
  <si>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</si>
  <si>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</si>
  <si>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</si>
  <si>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</si>
  <si>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</si>
  <si>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</si>
  <si>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</si>
  <si>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</si>
  <si>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</si>
  <si>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</si>
  <si>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</si>
  <si>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</si>
  <si>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</si>
  <si>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</si>
  <si>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</si>
  <si>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</si>
  <si>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</si>
  <si>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</si>
  <si>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</si>
  <si>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</si>
  <si>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</si>
  <si>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</si>
  <si>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</si>
  <si>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</si>
  <si>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</si>
  <si>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</si>
  <si>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</si>
  <si>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</si>
  <si>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</si>
  <si>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</si>
  <si>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</si>
  <si>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</si>
  <si>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</si>
  <si>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</si>
  <si>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</si>
  <si>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</si>
  <si>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</si>
  <si>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</si>
  <si>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</si>
  <si>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</si>
  <si>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</si>
  <si>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</si>
  <si>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</si>
  <si>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</si>
  <si>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</si>
  <si>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</si>
  <si>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</si>
  <si>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</si>
  <si>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</si>
  <si>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</si>
  <si>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</si>
  <si>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</si>
  <si>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</si>
  <si>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</si>
  <si>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</si>
  <si>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</si>
  <si>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</si>
  <si>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</si>
  <si>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</si>
  <si>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</si>
  <si>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</si>
  <si>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</si>
  <si>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</si>
  <si>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</si>
  <si>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</si>
  <si>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</si>
  <si>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</si>
  <si>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</si>
  <si>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</si>
  <si>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</si>
  <si>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</si>
  <si>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</si>
  <si>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</si>
  <si>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</si>
  <si>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</si>
  <si>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</si>
  <si>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</si>
  <si>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</si>
  <si>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</si>
  <si>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</si>
  <si>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</si>
  <si>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</si>
  <si>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</si>
  <si>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</si>
  <si>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</si>
  <si>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</si>
  <si>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</si>
  <si>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</si>
  <si>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</si>
  <si>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</si>
  <si>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</si>
  <si>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</si>
  <si>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</si>
  <si>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</si>
  <si>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</si>
  <si>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</si>
  <si>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</si>
  <si>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</si>
  <si>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</si>
  <si>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</si>
  <si>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</si>
  <si>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</si>
  <si>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</si>
  <si>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</si>
  <si>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</si>
  <si>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</si>
  <si>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</si>
  <si>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</si>
  <si>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</si>
  <si>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</si>
  <si>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</si>
  <si>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</si>
  <si>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</si>
  <si>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</si>
  <si>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</si>
  <si>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</si>
  <si>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</si>
  <si>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</si>
  <si>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</si>
  <si>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</si>
  <si>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</si>
  <si>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</si>
  <si>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</si>
  <si>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</si>
  <si>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</si>
  <si>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</si>
  <si>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</si>
  <si>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</si>
  <si>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</si>
  <si>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</si>
  <si>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</si>
  <si>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</si>
  <si>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</si>
  <si>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</si>
  <si>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</si>
  <si>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</si>
  <si>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</si>
  <si>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</si>
  <si>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</si>
  <si>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</si>
  <si>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</si>
  <si>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</si>
  <si>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</si>
  <si>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</si>
  <si>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</si>
  <si>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</si>
  <si>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</si>
  <si>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</si>
  <si>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</si>
  <si>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</si>
  <si>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</si>
  <si>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</si>
  <si>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</si>
  <si>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</si>
  <si>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</si>
  <si>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</si>
  <si>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</si>
  <si>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</si>
  <si>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</si>
  <si>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</si>
  <si>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</si>
  <si>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</si>
  <si>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</si>
  <si>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</si>
  <si>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</si>
  <si>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</si>
  <si>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</si>
  <si>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</si>
  <si>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</si>
  <si>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</si>
  <si>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</si>
  <si>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</si>
  <si>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</si>
  <si>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</si>
  <si>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</si>
  <si>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</si>
  <si>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</si>
  <si>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</si>
  <si>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</si>
  <si>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千葉県東金市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</si>
  <si>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</si>
  <si>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</si>
  <si>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</si>
  <si>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</si>
  <si>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</si>
  <si>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</si>
  <si>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</si>
  <si>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</si>
  <si>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</si>
  <si>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</si>
  <si>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</si>
  <si>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</si>
  <si>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</si>
  <si>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</si>
  <si>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</si>
  <si>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</si>
  <si>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</si>
  <si>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</si>
  <si>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</si>
  <si>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</si>
  <si>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</si>
  <si>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</si>
  <si>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</si>
  <si>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</si>
  <si>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</si>
  <si>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</si>
  <si>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</si>
  <si>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</si>
  <si>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</si>
  <si>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</si>
  <si>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</si>
  <si>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</si>
  <si>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</si>
  <si>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</si>
  <si>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</si>
  <si>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</si>
  <si>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</si>
  <si>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</si>
  <si>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</si>
  <si>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</si>
  <si>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</si>
  <si>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</si>
  <si>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</si>
  <si>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</si>
  <si>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</si>
  <si>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</si>
  <si>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</si>
  <si>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</si>
  <si>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</si>
  <si>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</si>
  <si>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</si>
  <si>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</si>
  <si>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</si>
  <si>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</si>
  <si>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</si>
  <si>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</si>
  <si>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</si>
  <si>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</si>
  <si>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</si>
  <si>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</si>
  <si>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</si>
  <si>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</si>
  <si>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</si>
  <si>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</si>
  <si>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</si>
  <si>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</si>
  <si>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</si>
  <si>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</si>
  <si>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</si>
  <si>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</si>
  <si>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</si>
  <si>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</si>
  <si>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</si>
  <si>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</si>
  <si>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</si>
  <si>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</si>
  <si>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</si>
  <si>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</si>
  <si>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</si>
  <si>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</si>
  <si>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</si>
  <si>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</si>
  <si>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</si>
  <si>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</si>
  <si>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</si>
  <si>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</si>
  <si>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</si>
  <si>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</si>
  <si>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</si>
  <si>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</si>
  <si>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</si>
  <si>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</si>
  <si>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</si>
  <si>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</si>
  <si>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</si>
  <si>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</si>
  <si>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</si>
  <si>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</si>
  <si>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</si>
  <si>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</si>
  <si>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</si>
  <si>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</si>
  <si>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</si>
  <si>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</si>
  <si>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</si>
  <si>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</si>
  <si>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</si>
  <si>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</si>
  <si>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</si>
  <si>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</si>
  <si>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</si>
  <si>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</si>
  <si>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</si>
  <si>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</si>
  <si>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</si>
  <si>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</si>
  <si>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</si>
  <si>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</si>
  <si>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</si>
  <si>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</si>
  <si>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</si>
  <si>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</si>
  <si>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</si>
  <si>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</si>
  <si>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</si>
  <si>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</si>
  <si>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</si>
  <si>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</si>
  <si>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</si>
  <si>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</si>
  <si>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</si>
  <si>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</si>
  <si>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</si>
  <si>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</si>
  <si>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</si>
  <si>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</si>
  <si>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</si>
  <si>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</si>
  <si>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</si>
  <si>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</si>
  <si>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</si>
  <si>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</si>
  <si>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</si>
  <si>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</si>
  <si>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</si>
  <si>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</si>
  <si>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</si>
  <si>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</si>
  <si>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</si>
  <si>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</si>
  <si>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</si>
  <si>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</si>
  <si>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</si>
  <si>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千葉県東金市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</si>
  <si>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</si>
  <si>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</si>
  <si>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</si>
  <si>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</si>
  <si>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</si>
  <si>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</si>
  <si>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</si>
  <si>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</si>
  <si>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</si>
  <si>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</si>
  <si>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</si>
  <si>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</si>
  <si>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</si>
  <si>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</si>
  <si>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</si>
  <si>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</si>
  <si>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</si>
  <si>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</si>
  <si>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</si>
  <si>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</si>
  <si>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</si>
  <si>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</si>
  <si>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</si>
  <si>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</si>
  <si>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</si>
  <si>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</si>
  <si>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</si>
  <si>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</si>
  <si>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</si>
  <si>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</si>
  <si>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</si>
  <si>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</si>
  <si>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</si>
  <si>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</si>
  <si>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</si>
  <si>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</si>
  <si>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</si>
  <si>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東金市介護予防支援事業特別会計</t>
    <phoneticPr fontId="5"/>
  </si>
  <si>
    <t>東金市ガス事業会計</t>
    <phoneticPr fontId="5"/>
  </si>
  <si>
    <t>法適用企業</t>
    <phoneticPr fontId="5"/>
  </si>
  <si>
    <t>東金市下水道事業特別会計</t>
    <phoneticPr fontId="5"/>
  </si>
  <si>
    <t>法非適用企業</t>
    <phoneticPr fontId="5"/>
  </si>
  <si>
    <t>東金市農業集落排水事業特別会計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</si>
  <si>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</si>
  <si>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</si>
  <si>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</si>
  <si>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</si>
  <si>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</si>
  <si>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</si>
  <si>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</si>
  <si>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</si>
  <si>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</si>
  <si>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</si>
  <si>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</si>
  <si>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</si>
  <si>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</si>
  <si>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</si>
  <si>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</si>
  <si>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</si>
  <si>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</si>
  <si>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</si>
  <si>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</si>
  <si>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</si>
  <si>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</si>
  <si>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</si>
  <si>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</si>
  <si>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</si>
  <si>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</si>
  <si>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</si>
  <si>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</si>
  <si>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</si>
  <si>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</si>
  <si>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</si>
  <si>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</si>
  <si>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</si>
  <si>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</si>
  <si>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</si>
  <si>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</si>
  <si>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</si>
  <si>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</si>
  <si>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</si>
  <si>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</si>
  <si>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</si>
  <si>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</si>
  <si>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</si>
  <si>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</si>
  <si>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</si>
  <si>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</si>
  <si>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</si>
  <si>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</si>
  <si>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</si>
  <si>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</si>
  <si>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</si>
  <si>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</si>
  <si>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</si>
  <si>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</si>
  <si>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</si>
  <si>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</si>
  <si>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</si>
  <si>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東金市下水道事業特別会計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</si>
  <si>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</si>
  <si>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</si>
  <si>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</si>
  <si>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東金市ガス事業会計</t>
    <phoneticPr fontId="5"/>
  </si>
  <si>
    <t>(Ｆ)</t>
    <phoneticPr fontId="5"/>
  </si>
  <si>
    <t>東金市介護保険事業特別会計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</si>
  <si>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</si>
  <si>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</si>
  <si>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</si>
  <si>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</si>
  <si>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</si>
  <si>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</si>
  <si>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</si>
  <si>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</si>
  <si>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</si>
  <si>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</si>
  <si>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</si>
  <si>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</si>
  <si>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</si>
  <si>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</si>
  <si>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</si>
  <si>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</si>
  <si>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</si>
  <si>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</si>
  <si>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</si>
  <si>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</si>
  <si>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</si>
  <si>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</si>
  <si>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</si>
  <si>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</si>
  <si>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</si>
  <si>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</si>
  <si>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</si>
  <si>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</si>
  <si>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</si>
  <si>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</si>
  <si>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</si>
  <si>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</si>
  <si>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</si>
  <si>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</si>
  <si>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</si>
  <si>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</si>
  <si>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</si>
  <si>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</si>
  <si>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</si>
  <si>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</si>
  <si>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</si>
  <si>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</si>
  <si>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</si>
  <si>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</si>
  <si>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</si>
  <si>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</si>
  <si>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</si>
  <si>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</si>
  <si>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</si>
  <si>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</si>
  <si>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</si>
  <si>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</si>
  <si>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</si>
  <si>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</si>
  <si>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</si>
  <si>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</si>
  <si>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</si>
  <si>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</si>
  <si>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</si>
  <si>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</si>
  <si>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</si>
  <si>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</si>
  <si>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</si>
  <si>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</si>
  <si>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</si>
  <si>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</si>
  <si>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</si>
  <si>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</si>
  <si>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</si>
  <si>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</si>
  <si>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</si>
  <si>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</si>
  <si>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</si>
  <si>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</si>
  <si>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</si>
  <si>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</si>
  <si>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</si>
  <si>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</si>
  <si>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</si>
  <si>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</si>
  <si>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</si>
  <si>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</si>
  <si>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</si>
  <si>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</si>
  <si>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</si>
  <si>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7.75</t>
  </si>
  <si>
    <t>▲ 9.25</t>
  </si>
  <si>
    <t>▲ 4.04</t>
  </si>
  <si>
    <t>▲ 1.15</t>
  </si>
  <si>
    <t>▲ 2.34</t>
  </si>
  <si>
    <t>東金市ガス事業会計</t>
  </si>
  <si>
    <t>一般会計</t>
  </si>
  <si>
    <t>東金市国民健康保険事業特別会計</t>
  </si>
  <si>
    <t>東金市下水道事業特別会計</t>
  </si>
  <si>
    <t>東金市介護保険事業特別会計</t>
  </si>
  <si>
    <t>東金市農業集落排水事業特別会計</t>
  </si>
  <si>
    <t>東金市後期高齢者医療特別会計</t>
  </si>
  <si>
    <t>東金市病院事業特別会計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</si>
  <si>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</si>
  <si>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</si>
  <si>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</si>
  <si>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</si>
  <si>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</si>
  <si>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</si>
  <si>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</si>
  <si>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</si>
  <si>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</si>
  <si>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</si>
  <si>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</si>
  <si>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</si>
  <si>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</si>
  <si>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</si>
  <si>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</si>
  <si>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</si>
  <si>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東金市外三市町清掃組合</t>
    <rPh sb="0" eb="3">
      <t>トウガネシ</t>
    </rPh>
    <rPh sb="3" eb="4">
      <t>ソト</t>
    </rPh>
    <rPh sb="4" eb="5">
      <t>サン</t>
    </rPh>
    <rPh sb="5" eb="6">
      <t>シ</t>
    </rPh>
    <rPh sb="6" eb="7">
      <t>マチ</t>
    </rPh>
    <rPh sb="7" eb="9">
      <t>セイソウ</t>
    </rPh>
    <rPh sb="9" eb="11">
      <t>クミアイ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</si>
  <si>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</si>
  <si>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t>
    <rPh sb="0" eb="2">
      <t>サンブ</t>
    </rPh>
    <rPh sb="2" eb="4">
      <t>グンシ</t>
    </rPh>
    <rPh sb="4" eb="6">
      <t>コウイキ</t>
    </rPh>
    <rPh sb="6" eb="8">
      <t>スイドウ</t>
    </rPh>
    <rPh sb="8" eb="10">
      <t>キギョウ</t>
    </rPh>
    <rPh sb="10" eb="11">
      <t>ダン</t>
    </rPh>
    <phoneticPr fontId="2"/>
  </si>
  <si>
    <t>-</t>
    <phoneticPr fontId="2"/>
  </si>
  <si>
    <t>-</t>
    <phoneticPr fontId="2"/>
  </si>
  <si>
    <t>-</t>
    <phoneticPr fontId="2"/>
  </si>
  <si>
    <t>東金文化・スポーツ振興財団</t>
    <rPh sb="0" eb="2">
      <t>トウガネ</t>
    </rPh>
    <rPh sb="2" eb="4">
      <t>ブンカ</t>
    </rPh>
    <rPh sb="9" eb="11">
      <t>シンコウ</t>
    </rPh>
    <rPh sb="11" eb="13">
      <t>ザイダン</t>
    </rPh>
    <phoneticPr fontId="2"/>
  </si>
  <si>
    <t>東金元気づくり</t>
    <rPh sb="0" eb="2">
      <t>トウガネ</t>
    </rPh>
    <rPh sb="2" eb="4">
      <t>ゲンキ</t>
    </rPh>
    <phoneticPr fontId="2"/>
  </si>
  <si>
    <t>東金九十九里地域医療センター</t>
    <rPh sb="0" eb="10">
      <t>トウガネクジュウクリチイキイリョウ</t>
    </rPh>
    <phoneticPr fontId="2"/>
  </si>
  <si>
    <t>○</t>
    <phoneticPr fontId="2"/>
  </si>
  <si>
    <t>東千葉メディカルセンター整備事業基金</t>
  </si>
  <si>
    <t>東金市社会福祉事業基金</t>
  </si>
  <si>
    <t>みどりのふるさと基金</t>
  </si>
  <si>
    <t>東金市育英事業基金</t>
  </si>
  <si>
    <t>東金市教育施設及び衛生施設基金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</si>
  <si>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</si>
  <si>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</si>
  <si>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</si>
  <si>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</si>
  <si>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</si>
  <si>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将来負担比率は病院事業の影響により類似団体と比べて高い水準であり、また、有形固定資産減価償却率も依然として類似団体よりも高い状況である。公共施設等の個別施設計画に基づき、また、現在の市の財政状況を考慮し、施設建設・建替え等への投資ではなく、老朽化した施設の長寿命化等の改修を中心とした施設の維持管理を適切に進めていく。</t>
    <rPh sb="1" eb="3">
      <t>キンネン</t>
    </rPh>
    <rPh sb="11" eb="13">
      <t>ビョウイン</t>
    </rPh>
    <rPh sb="13" eb="15">
      <t>ジギョウ</t>
    </rPh>
    <rPh sb="16" eb="18">
      <t>エイキョウ</t>
    </rPh>
    <rPh sb="52" eb="54">
      <t>イゼン</t>
    </rPh>
    <rPh sb="66" eb="68">
      <t>ジョウキョウ</t>
    </rPh>
    <rPh sb="102" eb="104">
      <t>コウリョ</t>
    </rPh>
    <rPh sb="132" eb="136">
      <t>チョウジュミョウカ</t>
    </rPh>
    <rPh sb="136" eb="137">
      <t>トウ</t>
    </rPh>
    <rPh sb="138" eb="140">
      <t>カイシュウ</t>
    </rPh>
    <rPh sb="141" eb="143">
      <t>チュウシン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</si>
  <si>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</si>
  <si>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</si>
  <si>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</si>
  <si>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</si>
  <si>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</si>
  <si>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</si>
  <si>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一方で将来負担比率については高い水準にある。将来負担比率が高い主な要因としては、病院事業に係る設立法人の負債額等の負担見込額が増加傾向である点が挙げられることから、病院事業の経営健全化に向けた取組等を進める。
　なお、今後も病院事業に係る地方債の継続的な発行や、義務教育施設の空調整備等に係る地方債等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t>
    <rPh sb="27" eb="29">
      <t>イッポウ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</si>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</sst>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E24E-4BBE-A9A3-432F1D95A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53488</c:v>
                </c:pt>
                <c:pt idx="1">
                  <c:v>26316</c:v>
                </c:pt>
                <c:pt idx="2">
                  <c:v>18775</c:v>
                </c:pt>
                <c:pt idx="3">
                  <c:v>18543</c:v>
                </c:pt>
                <c:pt idx="4">
                  <c:v>15060</c:v>
                </c:pt>
              </c:numCache>
            </c:numRef>
          </c:val>
          <c:smooth val="0"/>
          <c:extLst xmlns:c16r2="http://schemas.microsoft.com/office/drawing/2015/06/chart">
            <c:ext xmlns:c16="http://schemas.microsoft.com/office/drawing/2014/chart" uri="{C3380CC4-5D6E-409C-BE32-E72D297353CC}">
              <c16:uniqueId val="{00000001-E24E-4BBE-A9A3-432F1D95AF6D}"/>
            </c:ext>
          </c:extLst>
        </c:ser>
        <c:dLbls>
          <c:showLegendKey val="0"/>
          <c:showVal val="0"/>
          <c:showCatName val="0"/>
          <c:showSerName val="0"/>
          <c:showPercent val="0"/>
          <c:showBubbleSize val="0"/>
        </c:dLbls>
        <c:marker val="1"/>
        <c:smooth val="0"/>
        <c:axId val="759946192"/>
        <c:axId val="759942272"/>
      </c:lineChart>
      <c:catAx>
        <c:axId val="75994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9942272"/>
        <c:crosses val="autoZero"/>
        <c:auto val="1"/>
        <c:lblAlgn val="ctr"/>
        <c:lblOffset val="100"/>
        <c:tickLblSkip val="1"/>
        <c:tickMarkSkip val="1"/>
        <c:noMultiLvlLbl val="0"/>
      </c:catAx>
      <c:valAx>
        <c:axId val="7599422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994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3.26</c:v>
                </c:pt>
                <c:pt idx="1">
                  <c:v>1.66</c:v>
                </c:pt>
                <c:pt idx="2">
                  <c:v>3.14</c:v>
                </c:pt>
                <c:pt idx="3">
                  <c:v>3.49</c:v>
                </c:pt>
                <c:pt idx="4">
                  <c:v>2.61</c:v>
                </c:pt>
              </c:numCache>
            </c:numRef>
          </c:val>
          <c:extLst xmlns:c16r2="http://schemas.microsoft.com/office/drawing/2015/06/chart">
            <c:ext xmlns:c16="http://schemas.microsoft.com/office/drawing/2014/chart" uri="{C3380CC4-5D6E-409C-BE32-E72D297353CC}">
              <c16:uniqueId val="{00000000-F23F-47EF-BBDB-79BA699E47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21.12</c:v>
                </c:pt>
                <c:pt idx="1">
                  <c:v>15.57</c:v>
                </c:pt>
                <c:pt idx="2">
                  <c:v>10.63</c:v>
                </c:pt>
                <c:pt idx="3">
                  <c:v>10.94</c:v>
                </c:pt>
                <c:pt idx="4">
                  <c:v>11.05</c:v>
                </c:pt>
              </c:numCache>
            </c:numRef>
          </c:val>
          <c:extLst xmlns:c16r2="http://schemas.microsoft.com/office/drawing/2015/06/chart">
            <c:ext xmlns:c16="http://schemas.microsoft.com/office/drawing/2014/chart" uri="{C3380CC4-5D6E-409C-BE32-E72D297353CC}">
              <c16:uniqueId val="{00000001-F23F-47EF-BBDB-79BA699E4752}"/>
            </c:ext>
          </c:extLst>
        </c:ser>
        <c:dLbls>
          <c:showLegendKey val="0"/>
          <c:showVal val="0"/>
          <c:showCatName val="0"/>
          <c:showSerName val="0"/>
          <c:showPercent val="0"/>
          <c:showBubbleSize val="0"/>
        </c:dLbls>
        <c:gapWidth val="250"/>
        <c:overlap val="100"/>
        <c:axId val="759943056"/>
        <c:axId val="759947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-7.75</c:v>
                </c:pt>
                <c:pt idx="1">
                  <c:v>-9.25</c:v>
                </c:pt>
                <c:pt idx="2">
                  <c:v>-4.04</c:v>
                </c:pt>
                <c:pt idx="3">
                  <c:v>-1.1499999999999999</c:v>
                </c:pt>
                <c:pt idx="4">
                  <c:v>-2.34</c:v>
                </c:pt>
              </c:numCache>
            </c:numRef>
          </c:val>
          <c:smooth val="0"/>
          <c:extLst xmlns:c16r2="http://schemas.microsoft.com/office/drawing/2015/06/chart">
            <c:ext xmlns:c16="http://schemas.microsoft.com/office/drawing/2014/chart" uri="{C3380CC4-5D6E-409C-BE32-E72D297353CC}">
              <c16:uniqueId val="{00000002-F23F-47EF-BBDB-79BA699E4752}"/>
            </c:ext>
          </c:extLst>
        </c:ser>
        <c:dLbls>
          <c:showLegendKey val="0"/>
          <c:showVal val="0"/>
          <c:showCatName val="0"/>
          <c:showSerName val="0"/>
          <c:showPercent val="0"/>
          <c:showBubbleSize val="0"/>
        </c:dLbls>
        <c:marker val="1"/>
        <c:smooth val="0"/>
        <c:axId val="759943056"/>
        <c:axId val="759947760"/>
      </c:lineChart>
      <c:catAx>
        <c:axId val="75994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9947760"/>
        <c:crosses val="autoZero"/>
        <c:auto val="1"/>
        <c:lblAlgn val="ctr"/>
        <c:lblOffset val="100"/>
        <c:tickLblSkip val="1"/>
        <c:tickMarkSkip val="1"/>
        <c:noMultiLvlLbl val="0"/>
      </c:catAx>
      <c:valAx>
        <c:axId val="75994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994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B15-4A46-B080-47B23AC45A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15-4A46-B080-47B23AC45AD7}"/>
            </c:ext>
          </c:extLst>
        </c:ser>
        <c:ser>
          <c:idx val="2"/>
          <c:order val="2"/>
          <c:tx>
            <c:strRef>
              <c:f>データシート!$A$29</c:f>
              <c:strCache>
                <c:ptCount val="1"/>
                <c:pt idx="0">
                  <c:v>東金市病院事業特別会計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B15-4A46-B080-47B23AC45AD7}"/>
            </c:ext>
          </c:extLst>
        </c:ser>
        <c:ser>
          <c:idx val="3"/>
          <c:order val="3"/>
          <c:tx>
            <c:strRef>
              <c:f>データシート!$A$30</c:f>
              <c:strCache>
                <c:ptCount val="1"/>
                <c:pt idx="0">
                  <c:v>東金市後期高齢者医療特別会計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6B15-4A46-B080-47B23AC45AD7}"/>
            </c:ext>
          </c:extLst>
        </c:ser>
        <c:ser>
          <c:idx val="4"/>
          <c:order val="4"/>
          <c:tx>
            <c:strRef>
              <c:f>データシート!$A$31</c:f>
              <c:strCache>
                <c:ptCount val="1"/>
                <c:pt idx="0">
                  <c:v>東金市農業集落排水事業特別会計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0.14000000000000001</c:v>
                </c:pt>
              </c:numCache>
            </c:numRef>
          </c:val>
          <c:extLst xmlns:c16r2="http://schemas.microsoft.com/office/drawing/2015/06/chart">
            <c:ext xmlns:c16="http://schemas.microsoft.com/office/drawing/2014/chart" uri="{C3380CC4-5D6E-409C-BE32-E72D297353CC}">
              <c16:uniqueId val="{00000004-6B15-4A46-B080-47B23AC45AD7}"/>
            </c:ext>
          </c:extLst>
        </c:ser>
        <c:ser>
          <c:idx val="5"/>
          <c:order val="5"/>
          <c:tx>
            <c:strRef>
              <c:f>データシート!$A$32</c:f>
              <c:strCache>
                <c:ptCount val="1"/>
                <c:pt idx="0">
                  <c:v>東金市介護保険事業特別会計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0.24</c:v>
                </c:pt>
                <c:pt idx="4">
                  <c:v>#N/A</c:v>
                </c:pt>
                <c:pt idx="5">
                  <c:v>0.22</c:v>
                </c:pt>
                <c:pt idx="6">
                  <c:v>#N/A</c:v>
                </c:pt>
                <c:pt idx="7">
                  <c:v>0.42</c:v>
                </c:pt>
                <c:pt idx="8">
                  <c:v>#N/A</c:v>
                </c:pt>
                <c:pt idx="9">
                  <c:v>0.35</c:v>
                </c:pt>
              </c:numCache>
            </c:numRef>
          </c:val>
          <c:extLst xmlns:c16r2="http://schemas.microsoft.com/office/drawing/2015/06/chart">
            <c:ext xmlns:c16="http://schemas.microsoft.com/office/drawing/2014/chart" uri="{C3380CC4-5D6E-409C-BE32-E72D297353CC}">
              <c16:uniqueId val="{00000005-6B15-4A46-B080-47B23AC45AD7}"/>
            </c:ext>
          </c:extLst>
        </c:ser>
        <c:ser>
          <c:idx val="6"/>
          <c:order val="6"/>
          <c:tx>
            <c:strRef>
              <c:f>データシート!$A$33</c:f>
              <c:strCache>
                <c:ptCount val="1"/>
                <c:pt idx="0">
                  <c:v>東金市下水道事業特別会計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0.05</c:v>
                </c:pt>
                <c:pt idx="8">
                  <c:v>#N/A</c:v>
                </c:pt>
                <c:pt idx="9">
                  <c:v>0.41</c:v>
                </c:pt>
              </c:numCache>
            </c:numRef>
          </c:val>
          <c:extLst xmlns:c16r2="http://schemas.microsoft.com/office/drawing/2015/06/chart">
            <c:ext xmlns:c16="http://schemas.microsoft.com/office/drawing/2014/chart" uri="{C3380CC4-5D6E-409C-BE32-E72D297353CC}">
              <c16:uniqueId val="{00000006-6B15-4A46-B080-47B23AC45AD7}"/>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c:v>
                </c:pt>
                <c:pt idx="2">
                  <c:v>#N/A</c:v>
                </c:pt>
                <c:pt idx="3">
                  <c:v>2.84</c:v>
                </c:pt>
                <c:pt idx="4">
                  <c:v>#N/A</c:v>
                </c:pt>
                <c:pt idx="5">
                  <c:v>2.33</c:v>
                </c:pt>
                <c:pt idx="6">
                  <c:v>#N/A</c:v>
                </c:pt>
                <c:pt idx="7">
                  <c:v>1.3</c:v>
                </c:pt>
                <c:pt idx="8">
                  <c:v>#N/A</c:v>
                </c:pt>
                <c:pt idx="9">
                  <c:v>1.1100000000000001</c:v>
                </c:pt>
              </c:numCache>
            </c:numRef>
          </c:val>
          <c:extLst xmlns:c16r2="http://schemas.microsoft.com/office/drawing/2015/06/chart">
            <c:ext xmlns:c16="http://schemas.microsoft.com/office/drawing/2014/chart" uri="{C3380CC4-5D6E-409C-BE32-E72D297353CC}">
              <c16:uniqueId val="{00000007-6B15-4A46-B080-47B23AC45A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3.25</c:v>
                </c:pt>
                <c:pt idx="2">
                  <c:v>#N/A</c:v>
                </c:pt>
                <c:pt idx="3">
                  <c:v>1.65</c:v>
                </c:pt>
                <c:pt idx="4">
                  <c:v>#N/A</c:v>
                </c:pt>
                <c:pt idx="5">
                  <c:v>3.13</c:v>
                </c:pt>
                <c:pt idx="6">
                  <c:v>#N/A</c:v>
                </c:pt>
                <c:pt idx="7">
                  <c:v>3.48</c:v>
                </c:pt>
                <c:pt idx="8">
                  <c:v>#N/A</c:v>
                </c:pt>
                <c:pt idx="9">
                  <c:v>2.61</c:v>
                </c:pt>
              </c:numCache>
            </c:numRef>
          </c:val>
          <c:extLst xmlns:c16r2="http://schemas.microsoft.com/office/drawing/2015/06/chart">
            <c:ext xmlns:c16="http://schemas.microsoft.com/office/drawing/2014/chart" uri="{C3380CC4-5D6E-409C-BE32-E72D297353CC}">
              <c16:uniqueId val="{00000008-6B15-4A46-B080-47B23AC45AD7}"/>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6.79</c:v>
                </c:pt>
                <c:pt idx="2">
                  <c:v>#N/A</c:v>
                </c:pt>
                <c:pt idx="3">
                  <c:v>7.88</c:v>
                </c:pt>
                <c:pt idx="4">
                  <c:v>#N/A</c:v>
                </c:pt>
                <c:pt idx="5">
                  <c:v>9.94</c:v>
                </c:pt>
                <c:pt idx="6">
                  <c:v>#N/A</c:v>
                </c:pt>
                <c:pt idx="7">
                  <c:v>8.41</c:v>
                </c:pt>
                <c:pt idx="8">
                  <c:v>#N/A</c:v>
                </c:pt>
                <c:pt idx="9">
                  <c:v>8.98</c:v>
                </c:pt>
              </c:numCache>
            </c:numRef>
          </c:val>
          <c:extLst xmlns:c16r2="http://schemas.microsoft.com/office/drawing/2015/06/chart">
            <c:ext xmlns:c16="http://schemas.microsoft.com/office/drawing/2014/chart" uri="{C3380CC4-5D6E-409C-BE32-E72D297353CC}">
              <c16:uniqueId val="{00000009-6B15-4A46-B080-47B23AC45AD7}"/>
            </c:ext>
          </c:extLst>
        </c:ser>
        <c:dLbls>
          <c:showLegendKey val="0"/>
          <c:showVal val="0"/>
          <c:showCatName val="0"/>
          <c:showSerName val="0"/>
          <c:showPercent val="0"/>
          <c:showBubbleSize val="0"/>
        </c:dLbls>
        <c:gapWidth val="150"/>
        <c:overlap val="100"/>
        <c:axId val="759948152"/>
        <c:axId val="759947368"/>
      </c:barChart>
      <c:catAx>
        <c:axId val="75994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9947368"/>
        <c:crosses val="autoZero"/>
        <c:auto val="1"/>
        <c:lblAlgn val="ctr"/>
        <c:lblOffset val="100"/>
        <c:tickLblSkip val="1"/>
        <c:tickMarkSkip val="1"/>
        <c:noMultiLvlLbl val="0"/>
      </c:catAx>
      <c:valAx>
        <c:axId val="75994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9948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2453</c:v>
                </c:pt>
                <c:pt idx="5">
                  <c:v>2446</c:v>
                </c:pt>
                <c:pt idx="8">
                  <c:v>2493</c:v>
                </c:pt>
                <c:pt idx="11">
                  <c:v>2589</c:v>
                </c:pt>
                <c:pt idx="14">
                  <c:v>2323</c:v>
                </c:pt>
              </c:numCache>
            </c:numRef>
          </c:val>
          <c:extLst xmlns:c16r2="http://schemas.microsoft.com/office/drawing/2015/06/chart">
            <c:ext xmlns:c16="http://schemas.microsoft.com/office/drawing/2014/chart" uri="{C3380CC4-5D6E-409C-BE32-E72D297353CC}">
              <c16:uniqueId val="{00000000-4DEB-4791-99BB-7D827B914D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EB-4791-99BB-7D827B914D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48</c:v>
                </c:pt>
                <c:pt idx="3">
                  <c:v>44</c:v>
                </c:pt>
                <c:pt idx="6">
                  <c:v>44</c:v>
                </c:pt>
                <c:pt idx="9">
                  <c:v>44</c:v>
                </c:pt>
                <c:pt idx="12">
                  <c:v>41</c:v>
                </c:pt>
              </c:numCache>
            </c:numRef>
          </c:val>
          <c:extLst xmlns:c16r2="http://schemas.microsoft.com/office/drawing/2015/06/chart">
            <c:ext xmlns:c16="http://schemas.microsoft.com/office/drawing/2014/chart" uri="{C3380CC4-5D6E-409C-BE32-E72D297353CC}">
              <c16:uniqueId val="{00000002-4DEB-4791-99BB-7D827B914D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100</c:v>
                </c:pt>
                <c:pt idx="3">
                  <c:v>85</c:v>
                </c:pt>
                <c:pt idx="6">
                  <c:v>70</c:v>
                </c:pt>
                <c:pt idx="9">
                  <c:v>62</c:v>
                </c:pt>
                <c:pt idx="12">
                  <c:v>75</c:v>
                </c:pt>
              </c:numCache>
            </c:numRef>
          </c:val>
          <c:extLst xmlns:c16r2="http://schemas.microsoft.com/office/drawing/2015/06/chart">
            <c:ext xmlns:c16="http://schemas.microsoft.com/office/drawing/2014/chart" uri="{C3380CC4-5D6E-409C-BE32-E72D297353CC}">
              <c16:uniqueId val="{00000003-4DEB-4791-99BB-7D827B914D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770</c:v>
                </c:pt>
                <c:pt idx="3">
                  <c:v>718</c:v>
                </c:pt>
                <c:pt idx="6">
                  <c:v>698</c:v>
                </c:pt>
                <c:pt idx="9">
                  <c:v>744</c:v>
                </c:pt>
                <c:pt idx="12">
                  <c:v>710</c:v>
                </c:pt>
              </c:numCache>
            </c:numRef>
          </c:val>
          <c:extLst xmlns:c16r2="http://schemas.microsoft.com/office/drawing/2015/06/chart">
            <c:ext xmlns:c16="http://schemas.microsoft.com/office/drawing/2014/chart" uri="{C3380CC4-5D6E-409C-BE32-E72D297353CC}">
              <c16:uniqueId val="{00000004-4DEB-4791-99BB-7D827B914D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EB-4791-99BB-7D827B914D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EB-4791-99BB-7D827B914D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2026</c:v>
                </c:pt>
                <c:pt idx="3">
                  <c:v>2005</c:v>
                </c:pt>
                <c:pt idx="6">
                  <c:v>1962</c:v>
                </c:pt>
                <c:pt idx="9">
                  <c:v>1985</c:v>
                </c:pt>
                <c:pt idx="12">
                  <c:v>1875</c:v>
                </c:pt>
              </c:numCache>
            </c:numRef>
          </c:val>
          <c:extLst xmlns:c16r2="http://schemas.microsoft.com/office/drawing/2015/06/chart">
            <c:ext xmlns:c16="http://schemas.microsoft.com/office/drawing/2014/chart" uri="{C3380CC4-5D6E-409C-BE32-E72D297353CC}">
              <c16:uniqueId val="{00000007-4DEB-4791-99BB-7D827B914D9B}"/>
            </c:ext>
          </c:extLst>
        </c:ser>
        <c:dLbls>
          <c:showLegendKey val="0"/>
          <c:showVal val="0"/>
          <c:showCatName val="0"/>
          <c:showSerName val="0"/>
          <c:showPercent val="0"/>
          <c:showBubbleSize val="0"/>
        </c:dLbls>
        <c:gapWidth val="100"/>
        <c:overlap val="100"/>
        <c:axId val="759945408"/>
        <c:axId val="759945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491</c:v>
                </c:pt>
                <c:pt idx="2">
                  <c:v>#N/A</c:v>
                </c:pt>
                <c:pt idx="3">
                  <c:v>#N/A</c:v>
                </c:pt>
                <c:pt idx="4">
                  <c:v>406</c:v>
                </c:pt>
                <c:pt idx="5">
                  <c:v>#N/A</c:v>
                </c:pt>
                <c:pt idx="6">
                  <c:v>#N/A</c:v>
                </c:pt>
                <c:pt idx="7">
                  <c:v>281</c:v>
                </c:pt>
                <c:pt idx="8">
                  <c:v>#N/A</c:v>
                </c:pt>
                <c:pt idx="9">
                  <c:v>#N/A</c:v>
                </c:pt>
                <c:pt idx="10">
                  <c:v>246</c:v>
                </c:pt>
                <c:pt idx="11">
                  <c:v>#N/A</c:v>
                </c:pt>
                <c:pt idx="12">
                  <c:v>#N/A</c:v>
                </c:pt>
                <c:pt idx="13">
                  <c:v>378</c:v>
                </c:pt>
                <c:pt idx="14">
                  <c:v>#N/A</c:v>
                </c:pt>
              </c:numCache>
            </c:numRef>
          </c:val>
          <c:smooth val="0"/>
          <c:extLst xmlns:c16r2="http://schemas.microsoft.com/office/drawing/2015/06/chart">
            <c:ext xmlns:c16="http://schemas.microsoft.com/office/drawing/2014/chart" uri="{C3380CC4-5D6E-409C-BE32-E72D297353CC}">
              <c16:uniqueId val="{00000008-4DEB-4791-99BB-7D827B914D9B}"/>
            </c:ext>
          </c:extLst>
        </c:ser>
        <c:dLbls>
          <c:showLegendKey val="0"/>
          <c:showVal val="0"/>
          <c:showCatName val="0"/>
          <c:showSerName val="0"/>
          <c:showPercent val="0"/>
          <c:showBubbleSize val="0"/>
        </c:dLbls>
        <c:marker val="1"/>
        <c:smooth val="0"/>
        <c:axId val="759945408"/>
        <c:axId val="759945016"/>
      </c:lineChart>
      <c:catAx>
        <c:axId val="75994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9945016"/>
        <c:crosses val="autoZero"/>
        <c:auto val="1"/>
        <c:lblAlgn val="ctr"/>
        <c:lblOffset val="100"/>
        <c:tickLblSkip val="1"/>
        <c:tickMarkSkip val="1"/>
        <c:noMultiLvlLbl val="0"/>
      </c:catAx>
      <c:valAx>
        <c:axId val="75994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994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20270</c:v>
                </c:pt>
                <c:pt idx="5">
                  <c:v>20147</c:v>
                </c:pt>
                <c:pt idx="8">
                  <c:v>19877</c:v>
                </c:pt>
                <c:pt idx="11">
                  <c:v>19742</c:v>
                </c:pt>
                <c:pt idx="14">
                  <c:v>19453</c:v>
                </c:pt>
              </c:numCache>
            </c:numRef>
          </c:val>
          <c:extLst xmlns:c16r2="http://schemas.microsoft.com/office/drawing/2015/06/chart">
            <c:ext xmlns:c16="http://schemas.microsoft.com/office/drawing/2014/chart" uri="{C3380CC4-5D6E-409C-BE32-E72D297353CC}">
              <c16:uniqueId val="{00000000-7F61-4932-85E9-A69D700A0C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6795</c:v>
                </c:pt>
                <c:pt idx="5">
                  <c:v>6108</c:v>
                </c:pt>
                <c:pt idx="8">
                  <c:v>5837</c:v>
                </c:pt>
                <c:pt idx="11">
                  <c:v>5490</c:v>
                </c:pt>
                <c:pt idx="14">
                  <c:v>5145</c:v>
                </c:pt>
              </c:numCache>
            </c:numRef>
          </c:val>
          <c:extLst xmlns:c16r2="http://schemas.microsoft.com/office/drawing/2015/06/chart">
            <c:ext xmlns:c16="http://schemas.microsoft.com/office/drawing/2014/chart" uri="{C3380CC4-5D6E-409C-BE32-E72D297353CC}">
              <c16:uniqueId val="{00000001-7F61-4932-85E9-A69D700A0C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3971</c:v>
                </c:pt>
                <c:pt idx="5">
                  <c:v>3114</c:v>
                </c:pt>
                <c:pt idx="8">
                  <c:v>2800</c:v>
                </c:pt>
                <c:pt idx="11">
                  <c:v>2868</c:v>
                </c:pt>
                <c:pt idx="14">
                  <c:v>3495</c:v>
                </c:pt>
              </c:numCache>
            </c:numRef>
          </c:val>
          <c:extLst xmlns:c16r2="http://schemas.microsoft.com/office/drawing/2015/06/chart">
            <c:ext xmlns:c16="http://schemas.microsoft.com/office/drawing/2014/chart" uri="{C3380CC4-5D6E-409C-BE32-E72D297353CC}">
              <c16:uniqueId val="{00000002-7F61-4932-85E9-A69D700A0C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61-4932-85E9-A69D700A0C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61-4932-85E9-A69D700A0C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2374</c:v>
                </c:pt>
                <c:pt idx="3">
                  <c:v>3246</c:v>
                </c:pt>
                <c:pt idx="6">
                  <c:v>4260</c:v>
                </c:pt>
                <c:pt idx="9">
                  <c:v>2942</c:v>
                </c:pt>
                <c:pt idx="12">
                  <c:v>3643</c:v>
                </c:pt>
              </c:numCache>
            </c:numRef>
          </c:val>
          <c:extLst xmlns:c16r2="http://schemas.microsoft.com/office/drawing/2015/06/chart">
            <c:ext xmlns:c16="http://schemas.microsoft.com/office/drawing/2014/chart" uri="{C3380CC4-5D6E-409C-BE32-E72D297353CC}">
              <c16:uniqueId val="{00000005-7F61-4932-85E9-A69D700A0C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3549</c:v>
                </c:pt>
                <c:pt idx="3">
                  <c:v>3525</c:v>
                </c:pt>
                <c:pt idx="6">
                  <c:v>3455</c:v>
                </c:pt>
                <c:pt idx="9">
                  <c:v>3231</c:v>
                </c:pt>
                <c:pt idx="12">
                  <c:v>3095</c:v>
                </c:pt>
              </c:numCache>
            </c:numRef>
          </c:val>
          <c:extLst xmlns:c16r2="http://schemas.microsoft.com/office/drawing/2015/06/chart">
            <c:ext xmlns:c16="http://schemas.microsoft.com/office/drawing/2014/chart" uri="{C3380CC4-5D6E-409C-BE32-E72D297353CC}">
              <c16:uniqueId val="{00000006-7F61-4932-85E9-A69D700A0C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578</c:v>
                </c:pt>
                <c:pt idx="3">
                  <c:v>695</c:v>
                </c:pt>
                <c:pt idx="6">
                  <c:v>664</c:v>
                </c:pt>
                <c:pt idx="9">
                  <c:v>628</c:v>
                </c:pt>
                <c:pt idx="12">
                  <c:v>807</c:v>
                </c:pt>
              </c:numCache>
            </c:numRef>
          </c:val>
          <c:extLst xmlns:c16r2="http://schemas.microsoft.com/office/drawing/2015/06/chart">
            <c:ext xmlns:c16="http://schemas.microsoft.com/office/drawing/2014/chart" uri="{C3380CC4-5D6E-409C-BE32-E72D297353CC}">
              <c16:uniqueId val="{00000007-7F61-4932-85E9-A69D700A0C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8616</c:v>
                </c:pt>
                <c:pt idx="3">
                  <c:v>8376</c:v>
                </c:pt>
                <c:pt idx="6">
                  <c:v>7997</c:v>
                </c:pt>
                <c:pt idx="9">
                  <c:v>7306</c:v>
                </c:pt>
                <c:pt idx="12">
                  <c:v>6825</c:v>
                </c:pt>
              </c:numCache>
            </c:numRef>
          </c:val>
          <c:extLst xmlns:c16r2="http://schemas.microsoft.com/office/drawing/2015/06/chart">
            <c:ext xmlns:c16="http://schemas.microsoft.com/office/drawing/2014/chart" uri="{C3380CC4-5D6E-409C-BE32-E72D297353CC}">
              <c16:uniqueId val="{00000008-7F61-4932-85E9-A69D700A0C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229</c:v>
                </c:pt>
                <c:pt idx="3">
                  <c:v>182</c:v>
                </c:pt>
                <c:pt idx="6">
                  <c:v>132</c:v>
                </c:pt>
                <c:pt idx="9">
                  <c:v>86</c:v>
                </c:pt>
                <c:pt idx="12">
                  <c:v>42</c:v>
                </c:pt>
              </c:numCache>
            </c:numRef>
          </c:val>
          <c:extLst xmlns:c16r2="http://schemas.microsoft.com/office/drawing/2015/06/chart">
            <c:ext xmlns:c16="http://schemas.microsoft.com/office/drawing/2014/chart" uri="{C3380CC4-5D6E-409C-BE32-E72D297353CC}">
              <c16:uniqueId val="{00000009-7F61-4932-85E9-A69D700A0C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24222</c:v>
                </c:pt>
                <c:pt idx="3">
                  <c:v>23587</c:v>
                </c:pt>
                <c:pt idx="6">
                  <c:v>23261</c:v>
                </c:pt>
                <c:pt idx="9">
                  <c:v>22736</c:v>
                </c:pt>
                <c:pt idx="12">
                  <c:v>22467</c:v>
                </c:pt>
              </c:numCache>
            </c:numRef>
          </c:val>
          <c:extLst xmlns:c16r2="http://schemas.microsoft.com/office/drawing/2015/06/chart">
            <c:ext xmlns:c16="http://schemas.microsoft.com/office/drawing/2014/chart" uri="{C3380CC4-5D6E-409C-BE32-E72D297353CC}">
              <c16:uniqueId val="{0000000A-7F61-4932-85E9-A69D700A0C6C}"/>
            </c:ext>
          </c:extLst>
        </c:ser>
        <c:dLbls>
          <c:showLegendKey val="0"/>
          <c:showVal val="0"/>
          <c:showCatName val="0"/>
          <c:showSerName val="0"/>
          <c:showPercent val="0"/>
          <c:showBubbleSize val="0"/>
        </c:dLbls>
        <c:gapWidth val="100"/>
        <c:overlap val="100"/>
        <c:axId val="759939920"/>
        <c:axId val="759948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8533</c:v>
                </c:pt>
                <c:pt idx="2">
                  <c:v>#N/A</c:v>
                </c:pt>
                <c:pt idx="3">
                  <c:v>#N/A</c:v>
                </c:pt>
                <c:pt idx="4">
                  <c:v>10243</c:v>
                </c:pt>
                <c:pt idx="5">
                  <c:v>#N/A</c:v>
                </c:pt>
                <c:pt idx="6">
                  <c:v>#N/A</c:v>
                </c:pt>
                <c:pt idx="7">
                  <c:v>11255</c:v>
                </c:pt>
                <c:pt idx="8">
                  <c:v>#N/A</c:v>
                </c:pt>
                <c:pt idx="9">
                  <c:v>#N/A</c:v>
                </c:pt>
                <c:pt idx="10">
                  <c:v>8830</c:v>
                </c:pt>
                <c:pt idx="11">
                  <c:v>#N/A</c:v>
                </c:pt>
                <c:pt idx="12">
                  <c:v>#N/A</c:v>
                </c:pt>
                <c:pt idx="13">
                  <c:v>8786</c:v>
                </c:pt>
                <c:pt idx="14">
                  <c:v>#N/A</c:v>
                </c:pt>
              </c:numCache>
            </c:numRef>
          </c:val>
          <c:smooth val="0"/>
          <c:extLst xmlns:c16r2="http://schemas.microsoft.com/office/drawing/2015/06/chart">
            <c:ext xmlns:c16="http://schemas.microsoft.com/office/drawing/2014/chart" uri="{C3380CC4-5D6E-409C-BE32-E72D297353CC}">
              <c16:uniqueId val="{0000000B-7F61-4932-85E9-A69D700A0C6C}"/>
            </c:ext>
          </c:extLst>
        </c:ser>
        <c:dLbls>
          <c:showLegendKey val="0"/>
          <c:showVal val="0"/>
          <c:showCatName val="0"/>
          <c:showSerName val="0"/>
          <c:showPercent val="0"/>
          <c:showBubbleSize val="0"/>
        </c:dLbls>
        <c:marker val="1"/>
        <c:smooth val="0"/>
        <c:axId val="759939920"/>
        <c:axId val="759948936"/>
      </c:lineChart>
      <c:catAx>
        <c:axId val="75993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9948936"/>
        <c:crosses val="autoZero"/>
        <c:auto val="1"/>
        <c:lblAlgn val="ctr"/>
        <c:lblOffset val="100"/>
        <c:tickLblSkip val="1"/>
        <c:tickMarkSkip val="1"/>
        <c:noMultiLvlLbl val="0"/>
      </c:catAx>
      <c:valAx>
        <c:axId val="75994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993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1327</c:v>
                </c:pt>
                <c:pt idx="1">
                  <c:v>1347</c:v>
                </c:pt>
                <c:pt idx="2">
                  <c:v>1379</c:v>
                </c:pt>
              </c:numCache>
            </c:numRef>
          </c:val>
          <c:extLst xmlns:c16r2="http://schemas.microsoft.com/office/drawing/2015/06/chart">
            <c:ext xmlns:c16="http://schemas.microsoft.com/office/drawing/2014/chart" uri="{C3380CC4-5D6E-409C-BE32-E72D297353CC}">
              <c16:uniqueId val="{00000000-81E3-4EEA-8627-2F70461895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1E3-4EEA-8627-2F70461895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3234</c:v>
                </c:pt>
                <c:pt idx="1">
                  <c:v>3447</c:v>
                </c:pt>
                <c:pt idx="2">
                  <c:v>3798</c:v>
                </c:pt>
              </c:numCache>
            </c:numRef>
          </c:val>
          <c:extLst xmlns:c16r2="http://schemas.microsoft.com/office/drawing/2015/06/chart">
            <c:ext xmlns:c16="http://schemas.microsoft.com/office/drawing/2014/chart" uri="{C3380CC4-5D6E-409C-BE32-E72D297353CC}">
              <c16:uniqueId val="{00000002-81E3-4EEA-8627-2F7046189545}"/>
            </c:ext>
          </c:extLst>
        </c:ser>
        <c:dLbls>
          <c:showLegendKey val="0"/>
          <c:showVal val="0"/>
          <c:showCatName val="0"/>
          <c:showSerName val="0"/>
          <c:showPercent val="0"/>
          <c:showBubbleSize val="0"/>
        </c:dLbls>
        <c:gapWidth val="120"/>
        <c:overlap val="100"/>
        <c:axId val="759940312"/>
        <c:axId val="759945800"/>
      </c:barChart>
      <c:catAx>
        <c:axId val="75994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9945800"/>
        <c:crosses val="autoZero"/>
        <c:auto val="1"/>
        <c:lblAlgn val="ctr"/>
        <c:lblOffset val="100"/>
        <c:tickLblSkip val="1"/>
        <c:tickMarkSkip val="1"/>
        <c:noMultiLvlLbl val="0"/>
      </c:catAx>
      <c:valAx>
        <c:axId val="759945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994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73-43B2-989D-2576B1E197FA}"/>
                </c:ext>
                <c:ext xmlns:c15="http://schemas.microsoft.com/office/drawing/2012/chart" uri="{CE6537A1-D6FC-4f65-9D91-7224C49458BB}">
                  <c15:dlblFieldTable>
                    <c15:dlblFTEntry>
                      <c15:txfldGUID>{54449C2E-97A2-47DE-86F6-F5328810C037}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73-43B2-989D-2576B1E197FA}"/>
                </c:ext>
                <c:ext xmlns:c15="http://schemas.microsoft.com/office/drawing/2012/chart" uri="{CE6537A1-D6FC-4f65-9D91-7224C49458BB}">
                  <c15:dlblFieldTable>
                    <c15:dlblFTEntry>
                      <c15:txfldGUID>{7E6F288B-648D-4953-870C-29F4237149E2}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73-43B2-989D-2576B1E197FA}"/>
                </c:ext>
                <c:ext xmlns:c15="http://schemas.microsoft.com/office/drawing/2012/chart" uri="{CE6537A1-D6FC-4f65-9D91-7224C49458BB}">
                  <c15:dlblFieldTable>
                    <c15:dlblFTEntry>
                      <c15:txfldGUID>{59C5F2C5-7CA4-49A4-BF8C-64AEFF27F63E}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73-43B2-989D-2576B1E197FA}"/>
                </c:ext>
                <c:ext xmlns:c15="http://schemas.microsoft.com/office/drawing/2012/chart" uri="{CE6537A1-D6FC-4f65-9D91-7224C49458BB}">
                  <c15:dlblFieldTable>
                    <c15:dlblFTEntry>
                      <c15:txfldGUID>{9E4F716C-BB0E-45E0-99D5-F90A60F05B07}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73-43B2-989D-2576B1E197FA}"/>
                </c:ext>
                <c:ext xmlns:c15="http://schemas.microsoft.com/office/drawing/2012/chart" uri="{CE6537A1-D6FC-4f65-9D91-7224C49458BB}">
                  <c15:dlblFieldTable>
                    <c15:dlblFTEntry>
                      <c15:txfldGUID>{696E3D14-5D43-464A-A764-0C583B8E890A}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73-43B2-989D-2576B1E197FA}"/>
                </c:ext>
                <c:ext xmlns:c15="http://schemas.microsoft.com/office/drawing/2012/chart" uri="{CE6537A1-D6FC-4f65-9D91-7224C49458BB}">
                  <c15:dlblFieldTable>
                    <c15:dlblFTEntry>
                      <c15:txfldGUID>{5A04E221-83CF-4239-9955-C0295F655919}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73-43B2-989D-2576B1E197FA}"/>
                </c:ext>
                <c:ext xmlns:c15="http://schemas.microsoft.com/office/drawing/2012/chart" uri="{CE6537A1-D6FC-4f65-9D91-7224C49458BB}">
                  <c15:dlblFieldTable>
                    <c15:dlblFTEntry>
                      <c15:txfldGUID>{782C81C1-3007-4D50-A853-D21C5DF792B2}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73-43B2-989D-2576B1E197FA}"/>
                </c:ext>
                <c:ext xmlns:c15="http://schemas.microsoft.com/office/drawing/2012/chart" uri="{CE6537A1-D6FC-4f65-9D91-7224C49458BB}">
                  <c15:dlblFieldTable>
                    <c15:dlblFTEntry>
                      <c15:txfldGUID>{36F7E4AD-D976-4A9C-B0D3-87A431ED6105}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73-43B2-989D-2576B1E197FA}"/>
                </c:ext>
                <c:ext xmlns:c15="http://schemas.microsoft.com/office/drawing/2012/chart" uri="{CE6537A1-D6FC-4f65-9D91-7224C49458BB}">
                  <c15:dlblFieldTable>
                    <c15:dlblFTEntry>
                      <c15:txfldGUID>{6C8564CB-D045-4790-AA3A-9CAED69E11F9}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16">
                  <c:v>66.5</c:v>
                </c:pt>
                <c:pt idx="24">
                  <c:v>67.599999999999994</c:v>
                </c:pt>
                <c:pt idx="32">
                  <c:v>68.5</c:v>
                </c:pt>
              </c:numCache>
            </c:numRef>
          </c:xVal>
          <c:yVal>
            <c:numRef>
              <c:f>公会計指標分析・財政指標組合せ分析表!$BP$51:$DC$51</c:f>
              <c:numCache>
                <c:formatCode>#,##0.0;"▲ "#,##0.0</c:formatCode>
                <c:ptCount val="40"/>
                <c:pt idx="0">
                  <c:v>78.400000000000006</c:v>
                </c:pt>
                <c:pt idx="16">
                  <c:v>102.7</c:v>
                </c:pt>
                <c:pt idx="24">
                  <c:v>81.900000000000006</c:v>
                </c:pt>
                <c:pt idx="32">
                  <c:v>80</c:v>
                </c:pt>
              </c:numCache>
            </c:numRef>
          </c:yVal>
          <c:smooth val="0"/>
          <c:extLst xmlns:c16r2="http://schemas.microsoft.com/office/drawing/2015/06/chart">
            <c:ext xmlns:c16="http://schemas.microsoft.com/office/drawing/2014/chart" uri="{C3380CC4-5D6E-409C-BE32-E72D297353CC}">
              <c16:uniqueId val="{00000009-AF73-43B2-989D-2576B1E197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73-43B2-989D-2576B1E197FA}"/>
                </c:ext>
                <c:ext xmlns:c15="http://schemas.microsoft.com/office/drawing/2012/chart" uri="{CE6537A1-D6FC-4f65-9D91-7224C49458BB}">
                  <c15:dlblFieldTable>
                    <c15:dlblFTEntry>
                      <c15:txfldGUID>{68964BF5-512C-42AF-ABCF-6BBD47A8BD10}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73-43B2-989D-2576B1E197FA}"/>
                </c:ext>
                <c:ext xmlns:c15="http://schemas.microsoft.com/office/drawing/2012/chart" uri="{CE6537A1-D6FC-4f65-9D91-7224C49458BB}">
                  <c15:dlblFieldTable>
                    <c15:dlblFTEntry>
                      <c15:txfldGUID>{231F7CB0-6EC5-4C00-B9F3-E0A1041757B7}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73-43B2-989D-2576B1E197FA}"/>
                </c:ext>
                <c:ext xmlns:c15="http://schemas.microsoft.com/office/drawing/2012/chart" uri="{CE6537A1-D6FC-4f65-9D91-7224C49458BB}">
                  <c15:dlblFieldTable>
                    <c15:dlblFTEntry>
                      <c15:txfldGUID>{3CAB2D09-5665-4372-AB36-94AC1B42FD16}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73-43B2-989D-2576B1E197FA}"/>
                </c:ext>
                <c:ext xmlns:c15="http://schemas.microsoft.com/office/drawing/2012/chart" uri="{CE6537A1-D6FC-4f65-9D91-7224C49458BB}">
                  <c15:dlblFieldTable>
                    <c15:dlblFTEntry>
                      <c15:txfldGUID>{7CC2DAD3-4413-4B73-8A98-E1FB9A477593}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73-43B2-989D-2576B1E197FA}"/>
                </c:ext>
                <c:ext xmlns:c15="http://schemas.microsoft.com/office/drawing/2012/chart" uri="{CE6537A1-D6FC-4f65-9D91-7224C49458BB}">
                  <c15:dlblFieldTable>
                    <c15:dlblFTEntry>
                      <c15:txfldGUID>{F64AF87E-B7BE-4F0C-B24F-59DEA5BF70A3}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73-43B2-989D-2576B1E197FA}"/>
                </c:ext>
                <c:ext xmlns:c15="http://schemas.microsoft.com/office/drawing/2012/chart" uri="{CE6537A1-D6FC-4f65-9D91-7224C49458BB}">
                  <c15:dlblFieldTable>
                    <c15:dlblFTEntry>
                      <c15:txfldGUID>{67106741-D052-492D-8E36-8FA98FE95153}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73-43B2-989D-2576B1E197FA}"/>
                </c:ext>
                <c:ext xmlns:c15="http://schemas.microsoft.com/office/drawing/2012/chart" uri="{CE6537A1-D6FC-4f65-9D91-7224C49458BB}">
                  <c15:dlblFieldTable>
                    <c15:dlblFTEntry>
                      <c15:txfldGUID>{A8C14CB2-52F8-43DC-A58D-3F8014E5D46A}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73-43B2-989D-2576B1E197FA}"/>
                </c:ext>
                <c:ext xmlns:c15="http://schemas.microsoft.com/office/drawing/2012/chart" uri="{CE6537A1-D6FC-4f65-9D91-7224C49458BB}">
                  <c15:dlblFieldTable>
                    <c15:dlblFTEntry>
                      <c15:txfldGUID>{EE79E85F-BFF5-41F9-986D-C93AB668921E}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73-43B2-989D-2576B1E197FA}"/>
                </c:ext>
                <c:ext xmlns:c15="http://schemas.microsoft.com/office/drawing/2012/chart" uri="{CE6537A1-D6FC-4f65-9D91-7224C49458BB}">
                  <c15:dlblFieldTable>
                    <c15:dlblFTEntry>
                      <c15:txfldGUID>{9F7E5562-1883-439B-98D8-6AE432C4AB6E}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16">
                  <c:v>58.9</c:v>
                </c:pt>
                <c:pt idx="24">
                  <c:v>59.9</c:v>
                </c:pt>
                <c:pt idx="32">
                  <c:v>60.7</c:v>
                </c:pt>
              </c:numCache>
            </c:numRef>
          </c:xVal>
          <c:yVal>
            <c:numRef>
              <c:f>公会計指標分析・財政指標組合せ分析表!$BP$55:$DC$55</c:f>
              <c:numCache>
                <c:formatCode>#,##0.0;"▲ "#,##0.0</c:formatCode>
                <c:ptCount val="40"/>
                <c:pt idx="0">
                  <c:v>39</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AF73-43B2-989D-2576B1E197FA}"/>
            </c:ext>
          </c:extLst>
        </c:ser>
        <c:dLbls>
          <c:showLegendKey val="0"/>
          <c:showVal val="1"/>
          <c:showCatName val="0"/>
          <c:showSerName val="0"/>
          <c:showPercent val="0"/>
          <c:showBubbleSize val="0"/>
        </c:dLbls>
        <c:axId val="759939528"/>
        <c:axId val="759940704"/>
      </c:scatterChart>
      <c:valAx>
        <c:axId val="759939528"/>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9940704"/>
        <c:crosses val="autoZero"/>
        <c:crossBetween val="midCat"/>
      </c:valAx>
      <c:valAx>
        <c:axId val="759940704"/>
        <c:scaling>
          <c:orientation val="minMax"/>
          <c:max val="11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9939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3F-41FB-9E35-8B325414C25E}"/>
                </c:ext>
                <c:ext xmlns:c15="http://schemas.microsoft.com/office/drawing/2012/chart" uri="{CE6537A1-D6FC-4f65-9D91-7224C49458BB}">
                  <c15:dlblFieldTable>
                    <c15:dlblFTEntry>
                      <c15:txfldGUID>{F8B8EF0A-3788-473A-BD70-DE09AD1D6409}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3F-41FB-9E35-8B325414C25E}"/>
                </c:ext>
                <c:ext xmlns:c15="http://schemas.microsoft.com/office/drawing/2012/chart" uri="{CE6537A1-D6FC-4f65-9D91-7224C49458BB}">
                  <c15:dlblFieldTable>
                    <c15:dlblFTEntry>
                      <c15:txfldGUID>{F081E10C-8E20-4ADA-A63D-86635721D162}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3F-41FB-9E35-8B325414C25E}"/>
                </c:ext>
                <c:ext xmlns:c15="http://schemas.microsoft.com/office/drawing/2012/chart" uri="{CE6537A1-D6FC-4f65-9D91-7224C49458BB}">
                  <c15:dlblFieldTable>
                    <c15:dlblFTEntry>
                      <c15:txfldGUID>{0A4EE91E-9450-44D9-BFC3-546ED267EA9B}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3F-41FB-9E35-8B325414C25E}"/>
                </c:ext>
                <c:ext xmlns:c15="http://schemas.microsoft.com/office/drawing/2012/chart" uri="{CE6537A1-D6FC-4f65-9D91-7224C49458BB}">
                  <c15:dlblFieldTable>
                    <c15:dlblFTEntry>
                      <c15:txfldGUID>{72ADB469-57BC-4FC8-A6F4-52021ECDC538}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3F-41FB-9E35-8B325414C25E}"/>
                </c:ext>
                <c:ext xmlns:c15="http://schemas.microsoft.com/office/drawing/2012/chart" uri="{CE6537A1-D6FC-4f65-9D91-7224C49458BB}">
                  <c15:dlblFieldTable>
                    <c15:dlblFTEntry>
                      <c15:txfldGUID>{F86FEA33-2948-4DC7-B428-D7A4153CE5FE}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13F-41FB-9E35-8B325414C25E}"/>
                </c:ext>
                <c:ext xmlns:c15="http://schemas.microsoft.com/office/drawing/2012/chart" uri="{CE6537A1-D6FC-4f65-9D91-7224C49458BB}">
                  <c15:dlblFieldTable>
                    <c15:dlblFTEntry>
                      <c15:txfldGUID>{A1A4DCC4-C443-4BE5-93A7-A88DD1D44EB6}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3F-41FB-9E35-8B325414C25E}"/>
                </c:ext>
                <c:ext xmlns:c15="http://schemas.microsoft.com/office/drawing/2012/chart" uri="{CE6537A1-D6FC-4f65-9D91-7224C49458BB}">
                  <c15:dlblFieldTable>
                    <c15:dlblFTEntry>
                      <c15:txfldGUID>{D6F2B4BB-7EBB-40E3-9E09-96B9E8828F58}</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39768129876216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3F-41FB-9E35-8B325414C25E}"/>
                </c:ext>
                <c:ext xmlns:c15="http://schemas.microsoft.com/office/drawing/2012/chart" uri="{CE6537A1-D6FC-4f65-9D91-7224C49458BB}">
                  <c15:dlblFieldTable>
                    <c15:dlblFTEntry>
                      <c15:txfldGUID>{644FFD7B-17DC-4CB2-BB97-E3C551EB1552}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9291521356564586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3F-41FB-9E35-8B325414C25E}"/>
                </c:ext>
                <c:ext xmlns:c15="http://schemas.microsoft.com/office/drawing/2012/chart" uri="{CE6537A1-D6FC-4f65-9D91-7224C49458BB}">
                  <c15:dlblFieldTable>
                    <c15:dlblFTEntry>
                      <c15:txfldGUID>{F9F034DA-8015-42DD-9AED-82CFFB7AAD03}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c:v>
                </c:pt>
                <c:pt idx="16">
                  <c:v>3.6</c:v>
                </c:pt>
                <c:pt idx="24">
                  <c:v>2.8</c:v>
                </c:pt>
                <c:pt idx="32">
                  <c:v>2.7</c:v>
                </c:pt>
              </c:numCache>
            </c:numRef>
          </c:xVal>
          <c:yVal>
            <c:numRef>
              <c:f>公会計指標分析・財政指標組合せ分析表!$BP$73:$DC$73</c:f>
              <c:numCache>
                <c:formatCode>#,##0.0;"▲ "#,##0.0</c:formatCode>
                <c:ptCount val="40"/>
                <c:pt idx="0">
                  <c:v>78.400000000000006</c:v>
                </c:pt>
                <c:pt idx="8">
                  <c:v>95.2</c:v>
                </c:pt>
                <c:pt idx="16">
                  <c:v>102.7</c:v>
                </c:pt>
                <c:pt idx="24">
                  <c:v>81.900000000000006</c:v>
                </c:pt>
                <c:pt idx="32">
                  <c:v>80</c:v>
                </c:pt>
              </c:numCache>
            </c:numRef>
          </c:yVal>
          <c:smooth val="0"/>
          <c:extLst xmlns:c16r2="http://schemas.microsoft.com/office/drawing/2015/06/chart">
            <c:ext xmlns:c16="http://schemas.microsoft.com/office/drawing/2014/chart" uri="{C3380CC4-5D6E-409C-BE32-E72D297353CC}">
              <c16:uniqueId val="{00000009-713F-41FB-9E35-8B325414C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3F-41FB-9E35-8B325414C25E}"/>
                </c:ext>
                <c:ext xmlns:c15="http://schemas.microsoft.com/office/drawing/2012/chart" uri="{CE6537A1-D6FC-4f65-9D91-7224C49458BB}">
                  <c15:dlblFieldTable>
                    <c15:dlblFTEntry>
                      <c15:txfldGUID>{1AD81C5B-86DE-4BDC-8C6E-677AF64BD2B6}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13F-41FB-9E35-8B325414C25E}"/>
                </c:ext>
                <c:ext xmlns:c15="http://schemas.microsoft.com/office/drawing/2012/chart" uri="{CE6537A1-D6FC-4f65-9D91-7224C49458BB}">
                  <c15:dlblFieldTable>
                    <c15:dlblFTEntry>
                      <c15:txfldGUID>{1927F18C-1EF2-497E-A6C5-3BB1DD8D89DF}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13F-41FB-9E35-8B325414C25E}"/>
                </c:ext>
                <c:ext xmlns:c15="http://schemas.microsoft.com/office/drawing/2012/chart" uri="{CE6537A1-D6FC-4f65-9D91-7224C49458BB}">
                  <c15:dlblFieldTable>
                    <c15:dlblFTEntry>
                      <c15:txfldGUID>{6C31953C-F0DD-4A9C-9043-A50D0B6B7682}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13F-41FB-9E35-8B325414C25E}"/>
                </c:ext>
                <c:ext xmlns:c15="http://schemas.microsoft.com/office/drawing/2012/chart" uri="{CE6537A1-D6FC-4f65-9D91-7224C49458BB}">
                  <c15:dlblFieldTable>
                    <c15:dlblFTEntry>
                      <c15:txfldGUID>{C5EA9D66-BA81-4910-B3B3-89B1210AB976}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13F-41FB-9E35-8B325414C25E}"/>
                </c:ext>
                <c:ext xmlns:c15="http://schemas.microsoft.com/office/drawing/2012/chart" uri="{CE6537A1-D6FC-4f65-9D91-7224C49458BB}">
                  <c15:dlblFieldTable>
                    <c15:dlblFTEntry>
                      <c15:txfldGUID>{F94AE840-3F1F-4D7D-8229-232D97B8B986}</c15:txfldGUID>
                      <c15:f>#REF!</c15:f>
                      <c15:dlblFieldTableCache>
                        <c:ptCount val="1"/>
                        <c:pt idx="0">
                          <c:v>#REF!</c:v>
                        </c:pt>
                      </c15:dlblFieldTableCache>
                    </c15:dlblFTEntry>
                  </c15:dlblFieldTable>
                  <c15:showDataLabelsRange val="0"/>
                </c:ext>
              </c:extLst>
            </c:dLbl>
            <c:dLbl>
              <c:idx val="8"/>
              <c:layout>
                <c:manualLayout>
                  <c:x val="-2.9845718578557053E-2"/>
                  <c:y val="-7.55765606987295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13F-41FB-9E35-8B325414C25E}"/>
                </c:ext>
                <c:ext xmlns:c15="http://schemas.microsoft.com/office/drawing/2012/chart" uri="{CE6537A1-D6FC-4f65-9D91-7224C49458BB}">
                  <c15:dlblFieldTable>
                    <c15:dlblFTEntry>
                      <c15:txfldGUID>{99E18B44-13D7-4670-A83E-2B75D96B2EDD}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3550264659664215E-2"/>
                  <c:y val="-6.28043430163702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13F-41FB-9E35-8B325414C25E}"/>
                </c:ext>
                <c:ext xmlns:c15="http://schemas.microsoft.com/office/drawing/2012/chart" uri="{CE6537A1-D6FC-4f65-9D91-7224C49458BB}">
                  <c15:dlblFieldTable>
                    <c15:dlblFTEntry>
                      <c15:txfldGUID>{F20CD76C-5812-4CA3-B66F-97401A3E4183}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51079144082466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13F-41FB-9E35-8B325414C25E}"/>
                </c:ext>
                <c:ext xmlns:c15="http://schemas.microsoft.com/office/drawing/2012/chart" uri="{CE6537A1-D6FC-4f65-9D91-7224C49458BB}">
                  <c15:dlblFieldTable>
                    <c15:dlblFTEntry>
                      <c15:txfldGUID>{FACB49D6-0AAD-42A6-82DF-C9F15360EDE9}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4.617759898404503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13F-41FB-9E35-8B325414C25E}"/>
                </c:ext>
                <c:ext xmlns:c15="http://schemas.microsoft.com/office/drawing/2012/chart" uri="{CE6537A1-D6FC-4f65-9D91-7224C49458BB}">
                  <c15:dlblFieldTable>
                    <c15:dlblFTEntry>
                      <c15:txfldGUID>{F3F465A1-5D49-478F-AA9D-F20D30514731}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713F-41FB-9E35-8B325414C25E}"/>
            </c:ext>
          </c:extLst>
        </c:ser>
        <c:dLbls>
          <c:showLegendKey val="0"/>
          <c:showVal val="1"/>
          <c:showCatName val="0"/>
          <c:showSerName val="0"/>
          <c:showPercent val="0"/>
          <c:showBubbleSize val="0"/>
        </c:dLbls>
        <c:axId val="759946584"/>
        <c:axId val="759942664"/>
      </c:scatterChart>
      <c:valAx>
        <c:axId val="759946584"/>
        <c:scaling>
          <c:orientation val="minMax"/>
          <c:max val="9.6"/>
          <c:min val="2.299999999999999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9942664"/>
        <c:crosses val="autoZero"/>
        <c:crossBetween val="midCat"/>
      </c:valAx>
      <c:valAx>
        <c:axId val="759942664"/>
        <c:scaling>
          <c:orientation val="minMax"/>
          <c:max val="11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9946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元利償還金等（公債費）については、一般会計において東金中学校校舎新築工事や防災行政無線更新事業等の元金償還開始となったため、分子全体は増となった。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病院事業における起債については、平成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年度起債分の医療機器等の償還終了により減となったが、同事業分の償還については、東千葉</a:t>
          </a:r>
          <a:r>
            <a:rPr kumimoji="1" lang="en-US" altLang="ja-JP" sz="1300">
              <a:latin typeface="ＭＳ ゴシック" pitchFamily="49" charset="-128"/>
              <a:ea typeface="ＭＳ ゴシック" pitchFamily="49" charset="-128"/>
            </a:rPr>
            <a:t>MC</a:t>
          </a:r>
          <a:r>
            <a:rPr kumimoji="1" lang="ja-JP" altLang="en-US" sz="1300">
              <a:latin typeface="ＭＳ ゴシック" pitchFamily="49" charset="-128"/>
              <a:ea typeface="ＭＳ ゴシック" pitchFamily="49" charset="-128"/>
            </a:rPr>
            <a:t>から支出され、同額が特定財源に含まれるため、実質公債費比率に影響しない）</a:t>
          </a:r>
        </a:p>
        <a:p>
          <a:r>
            <a:rPr kumimoji="1" lang="ja-JP" altLang="en-US" sz="1300">
              <a:latin typeface="ＭＳ ゴシック" pitchFamily="49" charset="-128"/>
              <a:ea typeface="ＭＳ ゴシック" pitchFamily="49" charset="-128"/>
            </a:rPr>
            <a:t>　財政状況を考慮したなかでの適切な事業選択による抑制的な起債の発行に努めてきたが、教育施設のエアコン設置などにより、今後は一般会計債について公債費の増が見込まれている。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地方債現在高について、病院事業に係る地方債の償還額が発行額を上回ったため、前年度から減少した。</a:t>
          </a:r>
        </a:p>
        <a:p>
          <a:r>
            <a:rPr kumimoji="1" lang="ja-JP" altLang="en-US" sz="1400">
              <a:latin typeface="ＭＳ ゴシック" pitchFamily="49" charset="-128"/>
              <a:ea typeface="ＭＳ ゴシック" pitchFamily="49" charset="-128"/>
            </a:rPr>
            <a:t>　なお、公営企業債等繰入見込額については、公営企業（下水道事業、農業集落排水事業）に係る地方債現在高が減少していることから、将来負担額も減少傾向にある。</a:t>
          </a:r>
        </a:p>
        <a:p>
          <a:r>
            <a:rPr kumimoji="1" lang="ja-JP" altLang="en-US" sz="1400">
              <a:latin typeface="ＭＳ ゴシック" pitchFamily="49" charset="-128"/>
              <a:ea typeface="ＭＳ ゴシック" pitchFamily="49" charset="-128"/>
            </a:rPr>
            <a:t>　設立法人等の負債額等負担見込額について、前年度比</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の大幅増となっており、県からの追加支援等がなければ、今後も増加していくことが見込まれる。</a:t>
          </a:r>
        </a:p>
        <a:p>
          <a:r>
            <a:rPr kumimoji="1" lang="ja-JP" altLang="en-US" sz="1400">
              <a:latin typeface="ＭＳ ゴシック" pitchFamily="49" charset="-128"/>
              <a:ea typeface="ＭＳ ゴシック" pitchFamily="49" charset="-128"/>
            </a:rPr>
            <a:t>　また、充当可能財源等については財政調整基金や東千葉メディカルセンター整備事業基金等増により充当可能基金が増となったものの、充当可能特定歳入や基準財政需要額算入見込額が減となっており、引き続き対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歳入不足を補うための財政調整基金は、当初予算において取り崩さずに編成したなどの理由により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百万円の増、千葉県からの交付金により東千葉メディカルセンター整備事業基金は、原資となる県交付金が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短期的には、東千葉メディカルセンター整備事業基金が増の予定であるが、財政調整基金については減にならないよう歳出削減に取り組む。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を原資としたもので、地方独立行政法人東金九十九里地域医療センターが行った東千葉メディカルセンターの整備に係る病院事業債（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年度発行分まで）の償還の財源に充てるもの。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・東金市社会福祉事業基金：市の社会福祉に資する事業へ支出するもの。</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・みどりのふるさと基金：ふるさと東金に残された豊かな緑と水辺を、市民、事業者及び行政が一体となって保全を図り、貴重なみどりと水辺の保全、良好な都市環境を形成の目的を達成するためのもの。</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・東千葉メディカルセンター整備事業基金：増加の主な要因としては、平成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毎年度、当該基金の原資である東千葉メディカルセンター整備事業交付金（千葉県からの交付金）の交付を受けてきていること、またこの交付金の交付額が病院事業債の償還の財源に充てるための取崩し額を上回っていることが挙げられ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・東金市社会福祉事業基金：積立については、大口の寄附が減少も、ふるさと納税は増加しており、取り崩しについては、大きな増減はない。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・みどりのふるさと基金：ふるさと納税による寄附金は増加しているが、八坂台地区の公園整備費の財源に充てるため、取り崩した額が寄付額を上回ったことによる減少。</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・東千葉メディカルセンター整備事業基金：東千葉メディカルセンター整備事業交付金（千葉県からの交付金）が交付される令和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年度までは増加するが、それ以降は、当該基金を償還の財源とする病院事業債（平成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年度発行分まで）の償還額に応じ減少していくもの。</a:t>
          </a: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県からの交付金の交付予定年度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東千葉メディカルセンターの厳しい経営状況を受け、基金からの貸付けをするにあたり、平成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年度及び</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年度において、県からの交付金について後年度交付予定分の前倒しによる交付を受けたことから、以下のとおりとなるもの。</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当初：平成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年度まで、現行の計画：平成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・東金市社会福祉事業基金：市の社会福祉に資する事業への支出は継続するが、設備投資等がなければ、大きな取り崩しは発生しない見込みである。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・みどりのふるさと基金：公園施設等の維持管理、健康で安全かつ快適な都市環境の創出と緑地の保全や緑化の推進事業を目的とした事業に活用していく。</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財政調整基金については、令和元年度より財政調整基金からの繰入れをせずに当初予算を編成しており、補正予算において災害対応のために取り崩して対応したものの、残高は増加した。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億円となるように努めることとしており、今後も引き続き財政調整基金に頼らない予算を編成する。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積み増す予定なし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有形固定資産減価償却率は類似団体より高い水準にある。公共施設等について個別施設計画に基づいた施設の維持管理を適切に進めていく。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3" name="楕円 82"/>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4"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146867</xdr:rowOff>
    </xdr:from>
    <xdr:to>
      <xdr:col>19</xdr:col>
      <xdr:colOff>187325</xdr:colOff>
      <xdr:row>31</xdr:row>
      <xdr:rowOff>77017</xdr:rowOff>
    </xdr:to>
    <xdr:sp macro="" textlink="">
      <xdr:nvSpPr>
        <xdr:cNvPr id="85" name="楕円 84"/>
        <xdr:cNvSpPr/>
      </xdr:nvSpPr>
      <xdr:spPr>
        <a:xfrm>
          <a:off x="4000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53975</xdr:rowOff>
    </xdr:to>
    <xdr:cxnSp macro="">
      <xdr:nvCxnSpPr>
        <xdr:cNvPr id="86" name="直線コネクタ 85"/>
        <xdr:cNvCxnSpPr/>
      </xdr:nvCxnSpPr>
      <xdr:spPr>
        <a:xfrm>
          <a:off x="4051300" y="6112692"/>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112939</xdr:rowOff>
    </xdr:from>
    <xdr:to>
      <xdr:col>15</xdr:col>
      <xdr:colOff>187325</xdr:colOff>
      <xdr:row>31</xdr:row>
      <xdr:rowOff>43089</xdr:rowOff>
    </xdr:to>
    <xdr:sp macro="" textlink="">
      <xdr:nvSpPr>
        <xdr:cNvPr id="87" name="楕円 86"/>
        <xdr:cNvSpPr/>
      </xdr:nvSpPr>
      <xdr:spPr>
        <a:xfrm>
          <a:off x="3238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163739</xdr:rowOff>
    </xdr:from>
    <xdr:to>
      <xdr:col>19</xdr:col>
      <xdr:colOff>136525</xdr:colOff>
      <xdr:row>31</xdr:row>
      <xdr:rowOff>26217</xdr:rowOff>
    </xdr:to>
    <xdr:cxnSp macro="">
      <xdr:nvCxnSpPr>
        <xdr:cNvPr id="88" name="直線コネクタ 87"/>
        <xdr:cNvCxnSpPr/>
      </xdr:nvCxnSpPr>
      <xdr:spPr>
        <a:xfrm>
          <a:off x="3289300" y="607876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97518</xdr:rowOff>
    </xdr:from>
    <xdr:to>
      <xdr:col>7</xdr:col>
      <xdr:colOff>187325</xdr:colOff>
      <xdr:row>31</xdr:row>
      <xdr:rowOff>27668</xdr:rowOff>
    </xdr:to>
    <xdr:sp macro="" textlink="">
      <xdr:nvSpPr>
        <xdr:cNvPr id="89" name="楕円 88"/>
        <xdr:cNvSpPr/>
      </xdr:nvSpPr>
      <xdr:spPr>
        <a:xfrm>
          <a:off x="1714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27503</xdr:rowOff>
    </xdr:from>
    <xdr:ext cx="405111" cy="259045"/>
    <xdr:sp macro="" textlink="">
      <xdr:nvSpPr>
        <xdr:cNvPr id="90"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1"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2"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3" name="n_4ave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68144</xdr:rowOff>
    </xdr:from>
    <xdr:ext cx="405111" cy="259045"/>
    <xdr:sp macro="" textlink="">
      <xdr:nvSpPr>
        <xdr:cNvPr id="94" name="n_1mainValue有形固定資産減価償却率"/>
        <xdr:cNvSpPr txBox="1"/>
      </xdr:nvSpPr>
      <xdr:spPr>
        <a:xfrm>
          <a:off x="38360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34216</xdr:rowOff>
    </xdr:from>
    <xdr:ext cx="405111" cy="259045"/>
    <xdr:sp macro="" textlink="">
      <xdr:nvSpPr>
        <xdr:cNvPr id="95" name="n_2mainValue有形固定資産減価償却率"/>
        <xdr:cNvSpPr txBox="1"/>
      </xdr:nvSpPr>
      <xdr:spPr>
        <a:xfrm>
          <a:off x="3086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18795</xdr:rowOff>
    </xdr:from>
    <xdr:ext cx="405111" cy="259045"/>
    <xdr:sp macro="" textlink="">
      <xdr:nvSpPr>
        <xdr:cNvPr id="96" name="n_4mainValue有形固定資産減価償却率"/>
        <xdr:cNvSpPr txBox="1"/>
      </xdr:nvSpPr>
      <xdr:spPr>
        <a:xfrm>
          <a:off x="1562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と比べて減少したものの、類似団体より高い水準にある。これは将来負担額に病院事業に係る設立法人の負債額等の負担見込額が含まれることが主な要因であり、今後、歳入の大幅な増が見込めない中で、病院事業の経営健全化に向けた取組等を進めるとともに、計画的な地方債の発行等による将来負担額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5" name="直線コネクタ 124"/>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6"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7" name="直線コネクタ 126"/>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0"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1" name="フローチャート: 判断 130"/>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2" name="フローチャート: 判断 131"/>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3" name="フローチャート: 判断 132"/>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4" name="フローチャート: 判断 133"/>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5" name="フローチャート: 判断 134"/>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70055</xdr:rowOff>
    </xdr:from>
    <xdr:to>
      <xdr:col>76</xdr:col>
      <xdr:colOff>73025</xdr:colOff>
      <xdr:row>33</xdr:row>
      <xdr:rowOff>205</xdr:rowOff>
    </xdr:to>
    <xdr:sp macro="" textlink="">
      <xdr:nvSpPr>
        <xdr:cNvPr id="141" name="楕円 140"/>
        <xdr:cNvSpPr/>
      </xdr:nvSpPr>
      <xdr:spPr>
        <a:xfrm>
          <a:off x="14744700" y="63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48482</xdr:rowOff>
    </xdr:from>
    <xdr:ext cx="469744" cy="259045"/>
    <xdr:sp macro="" textlink="">
      <xdr:nvSpPr>
        <xdr:cNvPr id="142" name="債務償還比率該当値テキスト"/>
        <xdr:cNvSpPr txBox="1"/>
      </xdr:nvSpPr>
      <xdr:spPr>
        <a:xfrm>
          <a:off x="14846300" y="63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134825</xdr:rowOff>
    </xdr:from>
    <xdr:to>
      <xdr:col>72</xdr:col>
      <xdr:colOff>123825</xdr:colOff>
      <xdr:row>33</xdr:row>
      <xdr:rowOff>64975</xdr:rowOff>
    </xdr:to>
    <xdr:sp macro="" textlink="">
      <xdr:nvSpPr>
        <xdr:cNvPr id="143" name="楕円 142"/>
        <xdr:cNvSpPr/>
      </xdr:nvSpPr>
      <xdr:spPr>
        <a:xfrm>
          <a:off x="14033500" y="63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120855</xdr:rowOff>
    </xdr:from>
    <xdr:to>
      <xdr:col>76</xdr:col>
      <xdr:colOff>22225</xdr:colOff>
      <xdr:row>33</xdr:row>
      <xdr:rowOff>14175</xdr:rowOff>
    </xdr:to>
    <xdr:cxnSp macro="">
      <xdr:nvCxnSpPr>
        <xdr:cNvPr id="144" name="直線コネクタ 143"/>
        <xdr:cNvCxnSpPr/>
      </xdr:nvCxnSpPr>
      <xdr:spPr>
        <a:xfrm flipV="1">
          <a:off x="14084300" y="637878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30614</xdr:rowOff>
    </xdr:from>
    <xdr:to>
      <xdr:col>68</xdr:col>
      <xdr:colOff>123825</xdr:colOff>
      <xdr:row>34</xdr:row>
      <xdr:rowOff>132214</xdr:rowOff>
    </xdr:to>
    <xdr:sp macro="" textlink="">
      <xdr:nvSpPr>
        <xdr:cNvPr id="145" name="楕円 144"/>
        <xdr:cNvSpPr/>
      </xdr:nvSpPr>
      <xdr:spPr>
        <a:xfrm>
          <a:off x="13271500" y="66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14175</xdr:rowOff>
    </xdr:from>
    <xdr:to>
      <xdr:col>72</xdr:col>
      <xdr:colOff>73025</xdr:colOff>
      <xdr:row>34</xdr:row>
      <xdr:rowOff>81414</xdr:rowOff>
    </xdr:to>
    <xdr:cxnSp macro="">
      <xdr:nvCxnSpPr>
        <xdr:cNvPr id="146" name="直線コネクタ 145"/>
        <xdr:cNvCxnSpPr/>
      </xdr:nvCxnSpPr>
      <xdr:spPr>
        <a:xfrm flipV="1">
          <a:off x="13322300" y="6443550"/>
          <a:ext cx="762000" cy="2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170448</xdr:rowOff>
    </xdr:from>
    <xdr:to>
      <xdr:col>64</xdr:col>
      <xdr:colOff>123825</xdr:colOff>
      <xdr:row>33</xdr:row>
      <xdr:rowOff>100599</xdr:rowOff>
    </xdr:to>
    <xdr:sp macro="" textlink="">
      <xdr:nvSpPr>
        <xdr:cNvPr id="147" name="楕円 146"/>
        <xdr:cNvSpPr/>
      </xdr:nvSpPr>
      <xdr:spPr>
        <a:xfrm>
          <a:off x="12509500" y="6428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49798</xdr:rowOff>
    </xdr:from>
    <xdr:to>
      <xdr:col>68</xdr:col>
      <xdr:colOff>73025</xdr:colOff>
      <xdr:row>34</xdr:row>
      <xdr:rowOff>81414</xdr:rowOff>
    </xdr:to>
    <xdr:cxnSp macro="">
      <xdr:nvCxnSpPr>
        <xdr:cNvPr id="148" name="直線コネクタ 147"/>
        <xdr:cNvCxnSpPr/>
      </xdr:nvCxnSpPr>
      <xdr:spPr>
        <a:xfrm>
          <a:off x="12560300" y="6479173"/>
          <a:ext cx="762000" cy="20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77251</xdr:rowOff>
    </xdr:from>
    <xdr:to>
      <xdr:col>60</xdr:col>
      <xdr:colOff>123825</xdr:colOff>
      <xdr:row>33</xdr:row>
      <xdr:rowOff>7401</xdr:rowOff>
    </xdr:to>
    <xdr:sp macro="" textlink="">
      <xdr:nvSpPr>
        <xdr:cNvPr id="149" name="楕円 148"/>
        <xdr:cNvSpPr/>
      </xdr:nvSpPr>
      <xdr:spPr>
        <a:xfrm>
          <a:off x="11747500" y="63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128051</xdr:rowOff>
    </xdr:from>
    <xdr:to>
      <xdr:col>64</xdr:col>
      <xdr:colOff>73025</xdr:colOff>
      <xdr:row>33</xdr:row>
      <xdr:rowOff>49798</xdr:rowOff>
    </xdr:to>
    <xdr:cxnSp macro="">
      <xdr:nvCxnSpPr>
        <xdr:cNvPr id="150" name="直線コネクタ 149"/>
        <xdr:cNvCxnSpPr/>
      </xdr:nvCxnSpPr>
      <xdr:spPr>
        <a:xfrm>
          <a:off x="11798300" y="6385976"/>
          <a:ext cx="7620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1"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2"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3"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4"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56101</xdr:rowOff>
    </xdr:from>
    <xdr:ext cx="469744" cy="259045"/>
    <xdr:sp macro="" textlink="">
      <xdr:nvSpPr>
        <xdr:cNvPr id="155" name="n_1mainValue債務償還比率"/>
        <xdr:cNvSpPr txBox="1"/>
      </xdr:nvSpPr>
      <xdr:spPr>
        <a:xfrm>
          <a:off x="13836727" y="64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123341</xdr:rowOff>
    </xdr:from>
    <xdr:ext cx="560923" cy="259045"/>
    <xdr:sp macro="" textlink="">
      <xdr:nvSpPr>
        <xdr:cNvPr id="156" name="n_2mainValue債務償還比率"/>
        <xdr:cNvSpPr txBox="1"/>
      </xdr:nvSpPr>
      <xdr:spPr>
        <a:xfrm>
          <a:off x="13041838" y="67241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91725</xdr:rowOff>
    </xdr:from>
    <xdr:ext cx="469744" cy="259045"/>
    <xdr:sp macro="" textlink="">
      <xdr:nvSpPr>
        <xdr:cNvPr id="157" name="n_3mainValue債務償還比率"/>
        <xdr:cNvSpPr txBox="1"/>
      </xdr:nvSpPr>
      <xdr:spPr>
        <a:xfrm>
          <a:off x="12325427" y="652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169978</xdr:rowOff>
    </xdr:from>
    <xdr:ext cx="469744" cy="259045"/>
    <xdr:sp macro="" textlink="">
      <xdr:nvSpPr>
        <xdr:cNvPr id="158" name="n_4mainValue債務償還比率"/>
        <xdr:cNvSpPr txBox="1"/>
      </xdr:nvSpPr>
      <xdr:spPr>
        <a:xfrm>
          <a:off x="11563427" y="64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55245</xdr:rowOff>
    </xdr:from>
    <xdr:to>
      <xdr:col>24</xdr:col>
      <xdr:colOff>62865</xdr:colOff>
      <xdr:row>40</xdr:row>
      <xdr:rowOff>28575</xdr:rowOff>
    </xdr:to>
    <xdr:cxnSp macro="">
      <xdr:nvCxnSpPr>
        <xdr:cNvPr id="57" name="直線コネクタ 56"/>
        <xdr:cNvCxnSpPr/>
      </xdr:nvCxnSpPr>
      <xdr:spPr>
        <a:xfrm flipV="1">
          <a:off x="4634865" y="571309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32402</xdr:rowOff>
    </xdr:from>
    <xdr:ext cx="405111" cy="259045"/>
    <xdr:sp macro="" textlink="">
      <xdr:nvSpPr>
        <xdr:cNvPr id="58" name="【道路】&#10;有形固定資産減価償却率最小値テキスト"/>
        <xdr:cNvSpPr txBox="1"/>
      </xdr:nvSpPr>
      <xdr:spPr>
        <a:xfrm>
          <a:off x="4673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28575</xdr:rowOff>
    </xdr:from>
    <xdr:to>
      <xdr:col>24</xdr:col>
      <xdr:colOff>152400</xdr:colOff>
      <xdr:row>40</xdr:row>
      <xdr:rowOff>28575</xdr:rowOff>
    </xdr:to>
    <xdr:cxnSp macro="">
      <xdr:nvCxnSpPr>
        <xdr:cNvPr id="59" name="直線コネクタ 58"/>
        <xdr:cNvCxnSpPr/>
      </xdr:nvCxnSpPr>
      <xdr:spPr>
        <a:xfrm>
          <a:off x="4546600" y="688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1922</xdr:rowOff>
    </xdr:from>
    <xdr:ext cx="405111" cy="259045"/>
    <xdr:sp macro="" textlink="">
      <xdr:nvSpPr>
        <xdr:cNvPr id="60" name="【道路】&#10;有形固定資産減価償却率最大値テキスト"/>
        <xdr:cNvSpPr txBox="1"/>
      </xdr:nvSpPr>
      <xdr:spPr>
        <a:xfrm>
          <a:off x="4673600" y="548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55245</xdr:rowOff>
    </xdr:from>
    <xdr:to>
      <xdr:col>24</xdr:col>
      <xdr:colOff>152400</xdr:colOff>
      <xdr:row>33</xdr:row>
      <xdr:rowOff>55245</xdr:rowOff>
    </xdr:to>
    <xdr:cxnSp macro="">
      <xdr:nvCxnSpPr>
        <xdr:cNvPr id="61" name="直線コネクタ 60"/>
        <xdr:cNvCxnSpPr/>
      </xdr:nvCxnSpPr>
      <xdr:spPr>
        <a:xfrm>
          <a:off x="4546600" y="571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149242</xdr:rowOff>
    </xdr:from>
    <xdr:ext cx="405111" cy="259045"/>
    <xdr:sp macro="" textlink="">
      <xdr:nvSpPr>
        <xdr:cNvPr id="62" name="【道路】&#10;有形固定資産減価償却率平均値テキスト"/>
        <xdr:cNvSpPr txBox="1"/>
      </xdr:nvSpPr>
      <xdr:spPr>
        <a:xfrm>
          <a:off x="4673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63" name="フローチャート: 判断 62"/>
        <xdr:cNvSpPr/>
      </xdr:nvSpPr>
      <xdr:spPr>
        <a:xfrm>
          <a:off x="4584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53975</xdr:rowOff>
    </xdr:from>
    <xdr:to>
      <xdr:col>10</xdr:col>
      <xdr:colOff>165100</xdr:colOff>
      <xdr:row>37</xdr:row>
      <xdr:rowOff>155575</xdr:rowOff>
    </xdr:to>
    <xdr:sp macro="" textlink="">
      <xdr:nvSpPr>
        <xdr:cNvPr id="66" name="フローチャート: 判断 65"/>
        <xdr:cNvSpPr/>
      </xdr:nvSpPr>
      <xdr:spPr>
        <a:xfrm>
          <a:off x="1968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3" name="楕円 72"/>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18432</xdr:rowOff>
    </xdr:from>
    <xdr:ext cx="405111" cy="259045"/>
    <xdr:sp macro="" textlink="">
      <xdr:nvSpPr>
        <xdr:cNvPr id="74" name="【道路】&#10;有形固定資産減価償却率該当値テキスト"/>
        <xdr:cNvSpPr txBox="1"/>
      </xdr:nvSpPr>
      <xdr:spPr>
        <a:xfrm>
          <a:off x="4673600" y="670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5" name="楕円 74"/>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154305</xdr:rowOff>
    </xdr:from>
    <xdr:to>
      <xdr:col>24</xdr:col>
      <xdr:colOff>63500</xdr:colOff>
      <xdr:row>39</xdr:row>
      <xdr:rowOff>161925</xdr:rowOff>
    </xdr:to>
    <xdr:cxnSp macro="">
      <xdr:nvCxnSpPr>
        <xdr:cNvPr id="76" name="直線コネクタ 75"/>
        <xdr:cNvCxnSpPr/>
      </xdr:nvCxnSpPr>
      <xdr:spPr>
        <a:xfrm flipV="1">
          <a:off x="3797300" y="68408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39</xdr:row>
      <xdr:rowOff>161925</xdr:rowOff>
    </xdr:to>
    <xdr:cxnSp macro="">
      <xdr:nvCxnSpPr>
        <xdr:cNvPr id="78" name="直線コネクタ 77"/>
        <xdr:cNvCxnSpPr/>
      </xdr:nvCxnSpPr>
      <xdr:spPr>
        <a:xfrm>
          <a:off x="2908300" y="6387465"/>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154940</xdr:rowOff>
    </xdr:from>
    <xdr:to>
      <xdr:col>6</xdr:col>
      <xdr:colOff>38100</xdr:colOff>
      <xdr:row>42</xdr:row>
      <xdr:rowOff>85090</xdr:rowOff>
    </xdr:to>
    <xdr:sp macro="" textlink="">
      <xdr:nvSpPr>
        <xdr:cNvPr id="79" name="楕円 78"/>
        <xdr:cNvSpPr/>
      </xdr:nvSpPr>
      <xdr:spPr>
        <a:xfrm>
          <a:off x="1079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50182</xdr:rowOff>
    </xdr:from>
    <xdr:ext cx="405111" cy="259045"/>
    <xdr:sp macro="" textlink="">
      <xdr:nvSpPr>
        <xdr:cNvPr id="80"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1"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2" name="n_3aveValue【道路】&#10;有形固定資産減価償却率"/>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3"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84" name="n_1mainValue【道路】&#10;有形固定資産減価償却率"/>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5"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76217</xdr:rowOff>
    </xdr:from>
    <xdr:ext cx="405111" cy="259045"/>
    <xdr:sp macro="" textlink="">
      <xdr:nvSpPr>
        <xdr:cNvPr id="86" name="n_4mainValue【道路】&#10;有形固定資産減価償却率"/>
        <xdr:cNvSpPr txBox="1"/>
      </xdr:nvSpPr>
      <xdr:spPr>
        <a:xfrm>
          <a:off x="927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0" name="テキスト ボックス 9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2" name="テキスト ボックス 10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4" name="テキスト ボックス 10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6" name="テキスト ボックス 10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8" name="テキスト ボックス 10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2" name="直線コネクタ 111"/>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3"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4" name="直線コネクタ 113"/>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5"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6" name="直線コネクタ 115"/>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7"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8" name="フローチャート: 判断 117"/>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9" name="フローチャート: 判断 118"/>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0" name="フローチャート: 判断 119"/>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1" name="フローチャート: 判断 120"/>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2" name="フローチャート: 判断 121"/>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26771</xdr:rowOff>
    </xdr:from>
    <xdr:to>
      <xdr:col>55</xdr:col>
      <xdr:colOff>50800</xdr:colOff>
      <xdr:row>39</xdr:row>
      <xdr:rowOff>128371</xdr:rowOff>
    </xdr:to>
    <xdr:sp macro="" textlink="">
      <xdr:nvSpPr>
        <xdr:cNvPr id="128" name="楕円 127"/>
        <xdr:cNvSpPr/>
      </xdr:nvSpPr>
      <xdr:spPr>
        <a:xfrm>
          <a:off x="104267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5198</xdr:rowOff>
    </xdr:from>
    <xdr:ext cx="534377" cy="259045"/>
    <xdr:sp macro="" textlink="">
      <xdr:nvSpPr>
        <xdr:cNvPr id="129" name="【道路】&#10;一人当たり延長該当値テキスト"/>
        <xdr:cNvSpPr txBox="1"/>
      </xdr:nvSpPr>
      <xdr:spPr>
        <a:xfrm>
          <a:off x="10515600" y="66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31768</xdr:rowOff>
    </xdr:from>
    <xdr:to>
      <xdr:col>50</xdr:col>
      <xdr:colOff>165100</xdr:colOff>
      <xdr:row>39</xdr:row>
      <xdr:rowOff>133368</xdr:rowOff>
    </xdr:to>
    <xdr:sp macro="" textlink="">
      <xdr:nvSpPr>
        <xdr:cNvPr id="130" name="楕円 129"/>
        <xdr:cNvSpPr/>
      </xdr:nvSpPr>
      <xdr:spPr>
        <a:xfrm>
          <a:off x="9588500" y="67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77571</xdr:rowOff>
    </xdr:from>
    <xdr:to>
      <xdr:col>55</xdr:col>
      <xdr:colOff>0</xdr:colOff>
      <xdr:row>39</xdr:row>
      <xdr:rowOff>82568</xdr:rowOff>
    </xdr:to>
    <xdr:cxnSp macro="">
      <xdr:nvCxnSpPr>
        <xdr:cNvPr id="131" name="直線コネクタ 130"/>
        <xdr:cNvCxnSpPr/>
      </xdr:nvCxnSpPr>
      <xdr:spPr>
        <a:xfrm flipV="1">
          <a:off x="9639300" y="6764121"/>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37385</xdr:rowOff>
    </xdr:from>
    <xdr:to>
      <xdr:col>46</xdr:col>
      <xdr:colOff>38100</xdr:colOff>
      <xdr:row>39</xdr:row>
      <xdr:rowOff>138985</xdr:rowOff>
    </xdr:to>
    <xdr:sp macro="" textlink="">
      <xdr:nvSpPr>
        <xdr:cNvPr id="132" name="楕円 131"/>
        <xdr:cNvSpPr/>
      </xdr:nvSpPr>
      <xdr:spPr>
        <a:xfrm>
          <a:off x="8699500" y="67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82568</xdr:rowOff>
    </xdr:from>
    <xdr:to>
      <xdr:col>50</xdr:col>
      <xdr:colOff>114300</xdr:colOff>
      <xdr:row>39</xdr:row>
      <xdr:rowOff>88185</xdr:rowOff>
    </xdr:to>
    <xdr:cxnSp macro="">
      <xdr:nvCxnSpPr>
        <xdr:cNvPr id="133" name="直線コネクタ 132"/>
        <xdr:cNvCxnSpPr/>
      </xdr:nvCxnSpPr>
      <xdr:spPr>
        <a:xfrm flipV="1">
          <a:off x="8750300" y="6769118"/>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102699</xdr:rowOff>
    </xdr:from>
    <xdr:to>
      <xdr:col>36</xdr:col>
      <xdr:colOff>165100</xdr:colOff>
      <xdr:row>40</xdr:row>
      <xdr:rowOff>32849</xdr:rowOff>
    </xdr:to>
    <xdr:sp macro="" textlink="">
      <xdr:nvSpPr>
        <xdr:cNvPr id="134" name="楕円 133"/>
        <xdr:cNvSpPr/>
      </xdr:nvSpPr>
      <xdr:spPr>
        <a:xfrm>
          <a:off x="6921500" y="67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55124</xdr:rowOff>
    </xdr:from>
    <xdr:ext cx="534377" cy="259045"/>
    <xdr:sp macro="" textlink="">
      <xdr:nvSpPr>
        <xdr:cNvPr id="135"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124495</xdr:rowOff>
    </xdr:from>
    <xdr:ext cx="534377" cy="259045"/>
    <xdr:sp macro="" textlink="">
      <xdr:nvSpPr>
        <xdr:cNvPr id="139" name="n_1mainValue【道路】&#10;一人当たり延長"/>
        <xdr:cNvSpPr txBox="1"/>
      </xdr:nvSpPr>
      <xdr:spPr>
        <a:xfrm>
          <a:off x="9359411" y="681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130112</xdr:rowOff>
    </xdr:from>
    <xdr:ext cx="534377" cy="259045"/>
    <xdr:sp macro="" textlink="">
      <xdr:nvSpPr>
        <xdr:cNvPr id="140" name="n_2mainValue【道路】&#10;一人当たり延長"/>
        <xdr:cNvSpPr txBox="1"/>
      </xdr:nvSpPr>
      <xdr:spPr>
        <a:xfrm>
          <a:off x="8483111" y="68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23976</xdr:rowOff>
    </xdr:from>
    <xdr:ext cx="534377" cy="259045"/>
    <xdr:sp macro="" textlink="">
      <xdr:nvSpPr>
        <xdr:cNvPr id="141" name="n_4mainValue【道路】&#10;一人当たり延長"/>
        <xdr:cNvSpPr txBox="1"/>
      </xdr:nvSpPr>
      <xdr:spPr>
        <a:xfrm>
          <a:off x="6705111" y="68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9" name="直線コネクタ 1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0" name="テキスト ボックス 16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1" name="直線コネクタ 1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2" name="テキスト ボックス 1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3" name="直線コネクタ 1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4" name="テキスト ボックス 1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5" name="直線コネクタ 1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6" name="テキスト ボックス 1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7" name="直線コネクタ 1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8" name="テキスト ボックス 1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9" name="直線コネクタ 1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0" name="テキスト ボックス 17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183" name="直線コネクタ 182"/>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184"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185" name="直線コネクタ 184"/>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186"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187" name="直線コネクタ 186"/>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188"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189" name="フローチャート: 判断 188"/>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190" name="フローチャート: 判断 189"/>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191" name="フローチャート: 判断 190"/>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192" name="フローチャート: 判断 191"/>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193" name="フローチャート: 判断 192"/>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41184</xdr:rowOff>
    </xdr:from>
    <xdr:to>
      <xdr:col>24</xdr:col>
      <xdr:colOff>114300</xdr:colOff>
      <xdr:row>85</xdr:row>
      <xdr:rowOff>142784</xdr:rowOff>
    </xdr:to>
    <xdr:sp macro="" textlink="">
      <xdr:nvSpPr>
        <xdr:cNvPr id="199" name="楕円 198"/>
        <xdr:cNvSpPr/>
      </xdr:nvSpPr>
      <xdr:spPr>
        <a:xfrm>
          <a:off x="4584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19611</xdr:rowOff>
    </xdr:from>
    <xdr:ext cx="405111" cy="259045"/>
    <xdr:sp macro="" textlink="">
      <xdr:nvSpPr>
        <xdr:cNvPr id="200" name="【公営住宅】&#10;有形固定資産減価償却率該当値テキスト"/>
        <xdr:cNvSpPr txBox="1"/>
      </xdr:nvSpPr>
      <xdr:spPr>
        <a:xfrm>
          <a:off x="4673600"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26488</xdr:rowOff>
    </xdr:from>
    <xdr:to>
      <xdr:col>20</xdr:col>
      <xdr:colOff>38100</xdr:colOff>
      <xdr:row>85</xdr:row>
      <xdr:rowOff>128088</xdr:rowOff>
    </xdr:to>
    <xdr:sp macro="" textlink="">
      <xdr:nvSpPr>
        <xdr:cNvPr id="201" name="楕円 200"/>
        <xdr:cNvSpPr/>
      </xdr:nvSpPr>
      <xdr:spPr>
        <a:xfrm>
          <a:off x="3746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77288</xdr:rowOff>
    </xdr:from>
    <xdr:to>
      <xdr:col>24</xdr:col>
      <xdr:colOff>63500</xdr:colOff>
      <xdr:row>85</xdr:row>
      <xdr:rowOff>91984</xdr:rowOff>
    </xdr:to>
    <xdr:cxnSp macro="">
      <xdr:nvCxnSpPr>
        <xdr:cNvPr id="202" name="直線コネクタ 201"/>
        <xdr:cNvCxnSpPr/>
      </xdr:nvCxnSpPr>
      <xdr:spPr>
        <a:xfrm>
          <a:off x="3797300" y="146505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166914</xdr:rowOff>
    </xdr:from>
    <xdr:to>
      <xdr:col>15</xdr:col>
      <xdr:colOff>101600</xdr:colOff>
      <xdr:row>85</xdr:row>
      <xdr:rowOff>97064</xdr:rowOff>
    </xdr:to>
    <xdr:sp macro="" textlink="">
      <xdr:nvSpPr>
        <xdr:cNvPr id="203" name="楕円 202"/>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77288</xdr:rowOff>
    </xdr:to>
    <xdr:cxnSp macro="">
      <xdr:nvCxnSpPr>
        <xdr:cNvPr id="204" name="直線コネクタ 203"/>
        <xdr:cNvCxnSpPr/>
      </xdr:nvCxnSpPr>
      <xdr:spPr>
        <a:xfrm>
          <a:off x="2908300" y="146195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108131</xdr:rowOff>
    </xdr:from>
    <xdr:to>
      <xdr:col>6</xdr:col>
      <xdr:colOff>38100</xdr:colOff>
      <xdr:row>86</xdr:row>
      <xdr:rowOff>38281</xdr:rowOff>
    </xdr:to>
    <xdr:sp macro="" textlink="">
      <xdr:nvSpPr>
        <xdr:cNvPr id="205" name="楕円 204"/>
        <xdr:cNvSpPr/>
      </xdr:nvSpPr>
      <xdr:spPr>
        <a:xfrm>
          <a:off x="1079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43378</xdr:rowOff>
    </xdr:from>
    <xdr:ext cx="405111" cy="259045"/>
    <xdr:sp macro="" textlink="">
      <xdr:nvSpPr>
        <xdr:cNvPr id="206"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207"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208"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09"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119215</xdr:rowOff>
    </xdr:from>
    <xdr:ext cx="405111" cy="259045"/>
    <xdr:sp macro="" textlink="">
      <xdr:nvSpPr>
        <xdr:cNvPr id="210" name="n_1mainValue【公営住宅】&#10;有形固定資産減価償却率"/>
        <xdr:cNvSpPr txBox="1"/>
      </xdr:nvSpPr>
      <xdr:spPr>
        <a:xfrm>
          <a:off x="35820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211" name="n_2mainValue【公営住宅】&#10;有形固定資産減価償却率"/>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29408</xdr:rowOff>
    </xdr:from>
    <xdr:ext cx="405111" cy="259045"/>
    <xdr:sp macro="" textlink="">
      <xdr:nvSpPr>
        <xdr:cNvPr id="212" name="n_4mainValue【公営住宅】&#10;有形固定資産減価償却率"/>
        <xdr:cNvSpPr txBox="1"/>
      </xdr:nvSpPr>
      <xdr:spPr>
        <a:xfrm>
          <a:off x="927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3" name="直線コネクタ 22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4" name="テキスト ボックス 22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7" name="直線コネクタ 22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8" name="テキスト ボックス 22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232" name="直線コネクタ 23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3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34" name="直線コネクタ 23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23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236" name="直線コネクタ 23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23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238" name="フローチャート: 判断 23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239" name="フローチャート: 判断 23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240" name="フローチャート: 判断 23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241" name="フローチャート: 判断 24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242" name="フローチャート: 判断 24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132462</xdr:rowOff>
    </xdr:from>
    <xdr:to>
      <xdr:col>55</xdr:col>
      <xdr:colOff>50800</xdr:colOff>
      <xdr:row>85</xdr:row>
      <xdr:rowOff>62612</xdr:rowOff>
    </xdr:to>
    <xdr:sp macro="" textlink="">
      <xdr:nvSpPr>
        <xdr:cNvPr id="248" name="楕円 247"/>
        <xdr:cNvSpPr/>
      </xdr:nvSpPr>
      <xdr:spPr>
        <a:xfrm>
          <a:off x="104267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47389</xdr:rowOff>
    </xdr:from>
    <xdr:ext cx="469744" cy="259045"/>
    <xdr:sp macro="" textlink="">
      <xdr:nvSpPr>
        <xdr:cNvPr id="249" name="【公営住宅】&#10;一人当たり面積該当値テキスト"/>
        <xdr:cNvSpPr txBox="1"/>
      </xdr:nvSpPr>
      <xdr:spPr>
        <a:xfrm>
          <a:off x="10515600" y="1444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133032</xdr:rowOff>
    </xdr:from>
    <xdr:to>
      <xdr:col>50</xdr:col>
      <xdr:colOff>165100</xdr:colOff>
      <xdr:row>85</xdr:row>
      <xdr:rowOff>63182</xdr:rowOff>
    </xdr:to>
    <xdr:sp macro="" textlink="">
      <xdr:nvSpPr>
        <xdr:cNvPr id="250" name="楕円 249"/>
        <xdr:cNvSpPr/>
      </xdr:nvSpPr>
      <xdr:spPr>
        <a:xfrm>
          <a:off x="9588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11812</xdr:rowOff>
    </xdr:from>
    <xdr:to>
      <xdr:col>55</xdr:col>
      <xdr:colOff>0</xdr:colOff>
      <xdr:row>85</xdr:row>
      <xdr:rowOff>12382</xdr:rowOff>
    </xdr:to>
    <xdr:cxnSp macro="">
      <xdr:nvCxnSpPr>
        <xdr:cNvPr id="251" name="直線コネクタ 250"/>
        <xdr:cNvCxnSpPr/>
      </xdr:nvCxnSpPr>
      <xdr:spPr>
        <a:xfrm flipV="1">
          <a:off x="9639300" y="1458506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134175</xdr:rowOff>
    </xdr:from>
    <xdr:to>
      <xdr:col>46</xdr:col>
      <xdr:colOff>38100</xdr:colOff>
      <xdr:row>85</xdr:row>
      <xdr:rowOff>64325</xdr:rowOff>
    </xdr:to>
    <xdr:sp macro="" textlink="">
      <xdr:nvSpPr>
        <xdr:cNvPr id="252" name="楕円 251"/>
        <xdr:cNvSpPr/>
      </xdr:nvSpPr>
      <xdr:spPr>
        <a:xfrm>
          <a:off x="8699500" y="14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xdr:rowOff>
    </xdr:from>
    <xdr:to>
      <xdr:col>50</xdr:col>
      <xdr:colOff>114300</xdr:colOff>
      <xdr:row>85</xdr:row>
      <xdr:rowOff>13525</xdr:rowOff>
    </xdr:to>
    <xdr:cxnSp macro="">
      <xdr:nvCxnSpPr>
        <xdr:cNvPr id="253" name="直線コネクタ 252"/>
        <xdr:cNvCxnSpPr/>
      </xdr:nvCxnSpPr>
      <xdr:spPr>
        <a:xfrm flipV="1">
          <a:off x="8750300" y="145856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133604</xdr:rowOff>
    </xdr:from>
    <xdr:to>
      <xdr:col>36</xdr:col>
      <xdr:colOff>165100</xdr:colOff>
      <xdr:row>85</xdr:row>
      <xdr:rowOff>63754</xdr:rowOff>
    </xdr:to>
    <xdr:sp macro="" textlink="">
      <xdr:nvSpPr>
        <xdr:cNvPr id="254" name="楕円 253"/>
        <xdr:cNvSpPr/>
      </xdr:nvSpPr>
      <xdr:spPr>
        <a:xfrm>
          <a:off x="6921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81996</xdr:rowOff>
    </xdr:from>
    <xdr:ext cx="469744" cy="259045"/>
    <xdr:sp macro="" textlink="">
      <xdr:nvSpPr>
        <xdr:cNvPr id="255"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256"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257"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258"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54309</xdr:rowOff>
    </xdr:from>
    <xdr:ext cx="469744" cy="259045"/>
    <xdr:sp macro="" textlink="">
      <xdr:nvSpPr>
        <xdr:cNvPr id="259" name="n_1mainValue【公営住宅】&#10;一人当たり面積"/>
        <xdr:cNvSpPr txBox="1"/>
      </xdr:nvSpPr>
      <xdr:spPr>
        <a:xfrm>
          <a:off x="93917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55452</xdr:rowOff>
    </xdr:from>
    <xdr:ext cx="469744" cy="259045"/>
    <xdr:sp macro="" textlink="">
      <xdr:nvSpPr>
        <xdr:cNvPr id="260" name="n_2mainValue【公営住宅】&#10;一人当たり面積"/>
        <xdr:cNvSpPr txBox="1"/>
      </xdr:nvSpPr>
      <xdr:spPr>
        <a:xfrm>
          <a:off x="8515427" y="1462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54881</xdr:rowOff>
    </xdr:from>
    <xdr:ext cx="469744" cy="259045"/>
    <xdr:sp macro="" textlink="">
      <xdr:nvSpPr>
        <xdr:cNvPr id="261" name="n_4mainValue【公営住宅】&#10;一人当たり面積"/>
        <xdr:cNvSpPr txBox="1"/>
      </xdr:nvSpPr>
      <xdr:spPr>
        <a:xfrm>
          <a:off x="6737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8" name="テキスト ボックス 2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0" name="テキスト ボックス 2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8" name="テキスト ボックス 2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0" name="テキスト ボックス 2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02" name="直線コネクタ 301"/>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03"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04" name="直線コネクタ 303"/>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05"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06" name="直線コネクタ 305"/>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07"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08" name="フローチャート: 判断 307"/>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09" name="フローチャート: 判断 308"/>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10" name="フローチャート: 判断 30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11" name="フローチャート: 判断 310"/>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12" name="フローチャート: 判断 311"/>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65405</xdr:rowOff>
    </xdr:from>
    <xdr:to>
      <xdr:col>85</xdr:col>
      <xdr:colOff>177800</xdr:colOff>
      <xdr:row>40</xdr:row>
      <xdr:rowOff>167005</xdr:rowOff>
    </xdr:to>
    <xdr:sp macro="" textlink="">
      <xdr:nvSpPr>
        <xdr:cNvPr id="318" name="楕円 317"/>
        <xdr:cNvSpPr/>
      </xdr:nvSpPr>
      <xdr:spPr>
        <a:xfrm>
          <a:off x="16268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43832</xdr:rowOff>
    </xdr:from>
    <xdr:ext cx="405111" cy="259045"/>
    <xdr:sp macro="" textlink="">
      <xdr:nvSpPr>
        <xdr:cNvPr id="319" name="【認定こども園・幼稚園・保育所】&#10;有形固定資産減価償却率該当値テキスト"/>
        <xdr:cNvSpPr txBox="1"/>
      </xdr:nvSpPr>
      <xdr:spPr>
        <a:xfrm>
          <a:off x="16357600"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320" name="楕円 319"/>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116205</xdr:rowOff>
    </xdr:to>
    <xdr:cxnSp macro="">
      <xdr:nvCxnSpPr>
        <xdr:cNvPr id="321" name="直線コネクタ 320"/>
        <xdr:cNvCxnSpPr/>
      </xdr:nvCxnSpPr>
      <xdr:spPr>
        <a:xfrm>
          <a:off x="15481300" y="69570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322" name="楕円 321"/>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99060</xdr:rowOff>
    </xdr:to>
    <xdr:cxnSp macro="">
      <xdr:nvCxnSpPr>
        <xdr:cNvPr id="323" name="直線コネクタ 322"/>
        <xdr:cNvCxnSpPr/>
      </xdr:nvCxnSpPr>
      <xdr:spPr>
        <a:xfrm>
          <a:off x="14592300" y="6911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158750</xdr:rowOff>
    </xdr:from>
    <xdr:to>
      <xdr:col>67</xdr:col>
      <xdr:colOff>101600</xdr:colOff>
      <xdr:row>40</xdr:row>
      <xdr:rowOff>88900</xdr:rowOff>
    </xdr:to>
    <xdr:sp macro="" textlink="">
      <xdr:nvSpPr>
        <xdr:cNvPr id="324" name="楕円 323"/>
        <xdr:cNvSpPr/>
      </xdr:nvSpPr>
      <xdr:spPr>
        <a:xfrm>
          <a:off x="1276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84472</xdr:rowOff>
    </xdr:from>
    <xdr:ext cx="405111" cy="259045"/>
    <xdr:sp macro="" textlink="">
      <xdr:nvSpPr>
        <xdr:cNvPr id="32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2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27"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328"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329" name="n_1mainValue【認定こども園・幼稚園・保育所】&#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330" name="n_2mainValue【認定こども園・幼稚園・保育所】&#10;有形固定資産減価償却率"/>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80027</xdr:rowOff>
    </xdr:from>
    <xdr:ext cx="405111" cy="259045"/>
    <xdr:sp macro="" textlink="">
      <xdr:nvSpPr>
        <xdr:cNvPr id="331" name="n_4mainValue【認定こども園・幼稚園・保育所】&#10;有形固定資産減価償却率"/>
        <xdr:cNvSpPr txBox="1"/>
      </xdr:nvSpPr>
      <xdr:spPr>
        <a:xfrm>
          <a:off x="12611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353" name="直線コネクタ 352"/>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54"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55" name="直線コネクタ 354"/>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356"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357" name="直線コネクタ 356"/>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358"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359" name="フローチャート: 判断 358"/>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360" name="フローチャート: 判断 359"/>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61" name="フローチャート: 判断 360"/>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362" name="フローチャート: 判断 361"/>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363" name="フローチャート: 判断 362"/>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169418</xdr:rowOff>
    </xdr:from>
    <xdr:to>
      <xdr:col>116</xdr:col>
      <xdr:colOff>114300</xdr:colOff>
      <xdr:row>39</xdr:row>
      <xdr:rowOff>99568</xdr:rowOff>
    </xdr:to>
    <xdr:sp macro="" textlink="">
      <xdr:nvSpPr>
        <xdr:cNvPr id="369" name="楕円 368"/>
        <xdr:cNvSpPr/>
      </xdr:nvSpPr>
      <xdr:spPr>
        <a:xfrm>
          <a:off x="22110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20845</xdr:rowOff>
    </xdr:from>
    <xdr:ext cx="469744" cy="259045"/>
    <xdr:sp macro="" textlink="">
      <xdr:nvSpPr>
        <xdr:cNvPr id="370" name="【認定こども園・幼稚園・保育所】&#10;一人当たり面積該当値テキスト"/>
        <xdr:cNvSpPr txBox="1"/>
      </xdr:nvSpPr>
      <xdr:spPr>
        <a:xfrm>
          <a:off x="22199600"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371" name="楕円 370"/>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48768</xdr:rowOff>
    </xdr:from>
    <xdr:to>
      <xdr:col>116</xdr:col>
      <xdr:colOff>63500</xdr:colOff>
      <xdr:row>39</xdr:row>
      <xdr:rowOff>53340</xdr:rowOff>
    </xdr:to>
    <xdr:cxnSp macro="">
      <xdr:nvCxnSpPr>
        <xdr:cNvPr id="372" name="直線コネクタ 371"/>
        <xdr:cNvCxnSpPr/>
      </xdr:nvCxnSpPr>
      <xdr:spPr>
        <a:xfrm flipV="1">
          <a:off x="21323300" y="67353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xdr:rowOff>
    </xdr:from>
    <xdr:to>
      <xdr:col>107</xdr:col>
      <xdr:colOff>101600</xdr:colOff>
      <xdr:row>39</xdr:row>
      <xdr:rowOff>108712</xdr:rowOff>
    </xdr:to>
    <xdr:sp macro="" textlink="">
      <xdr:nvSpPr>
        <xdr:cNvPr id="373" name="楕円 372"/>
        <xdr:cNvSpPr/>
      </xdr:nvSpPr>
      <xdr:spPr>
        <a:xfrm>
          <a:off x="20383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57912</xdr:rowOff>
    </xdr:to>
    <xdr:cxnSp macro="">
      <xdr:nvCxnSpPr>
        <xdr:cNvPr id="374" name="直線コネクタ 373"/>
        <xdr:cNvCxnSpPr/>
      </xdr:nvCxnSpPr>
      <xdr:spPr>
        <a:xfrm flipV="1">
          <a:off x="20434300" y="67398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375" name="楕円 374"/>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12971</xdr:rowOff>
    </xdr:from>
    <xdr:ext cx="469744" cy="259045"/>
    <xdr:sp macro="" textlink="">
      <xdr:nvSpPr>
        <xdr:cNvPr id="376"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377"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378"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379" name="n_4ave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380" name="n_1main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381" name="n_2main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382" name="n_4main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3" name="テキスト ボックス 3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3" name="テキスト ボックス 40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06" name="直線コネクタ 405"/>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07"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08" name="直線コネクタ 407"/>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09"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10" name="直線コネクタ 409"/>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11"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12" name="フローチャート: 判断 411"/>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13" name="フローチャート: 判断 412"/>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14" name="フローチャート: 判断 413"/>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15" name="フローチャート: 判断 414"/>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16" name="フローチャート: 判断 415"/>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422" name="楕円 421"/>
        <xdr:cNvSpPr/>
      </xdr:nvSpPr>
      <xdr:spPr>
        <a:xfrm>
          <a:off x="16268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80662</xdr:rowOff>
    </xdr:from>
    <xdr:ext cx="405111" cy="259045"/>
    <xdr:sp macro="" textlink="">
      <xdr:nvSpPr>
        <xdr:cNvPr id="423" name="【学校施設】&#10;有形固定資産減価償却率該当値テキスト"/>
        <xdr:cNvSpPr txBox="1"/>
      </xdr:nvSpPr>
      <xdr:spPr>
        <a:xfrm>
          <a:off x="16357600"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24" name="楕円 423"/>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108585</xdr:rowOff>
    </xdr:to>
    <xdr:cxnSp macro="">
      <xdr:nvCxnSpPr>
        <xdr:cNvPr id="425" name="直線コネクタ 424"/>
        <xdr:cNvCxnSpPr/>
      </xdr:nvCxnSpPr>
      <xdr:spPr>
        <a:xfrm>
          <a:off x="15481300" y="105384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426" name="楕円 425"/>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51435</xdr:rowOff>
    </xdr:from>
    <xdr:to>
      <xdr:col>81</xdr:col>
      <xdr:colOff>50800</xdr:colOff>
      <xdr:row>61</xdr:row>
      <xdr:rowOff>80010</xdr:rowOff>
    </xdr:to>
    <xdr:cxnSp macro="">
      <xdr:nvCxnSpPr>
        <xdr:cNvPr id="427" name="直線コネクタ 426"/>
        <xdr:cNvCxnSpPr/>
      </xdr:nvCxnSpPr>
      <xdr:spPr>
        <a:xfrm>
          <a:off x="14592300" y="10509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428" name="楕円 427"/>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45737</xdr:rowOff>
    </xdr:from>
    <xdr:ext cx="405111" cy="259045"/>
    <xdr:sp macro="" textlink="">
      <xdr:nvSpPr>
        <xdr:cNvPr id="429"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430"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431"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432"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147337</xdr:rowOff>
    </xdr:from>
    <xdr:ext cx="405111" cy="259045"/>
    <xdr:sp macro="" textlink="">
      <xdr:nvSpPr>
        <xdr:cNvPr id="433" name="n_1main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118762</xdr:rowOff>
    </xdr:from>
    <xdr:ext cx="405111" cy="259045"/>
    <xdr:sp macro="" textlink="">
      <xdr:nvSpPr>
        <xdr:cNvPr id="434" name="n_2mainValue【学校施設】&#10;有形固定資産減価償却率"/>
        <xdr:cNvSpPr txBox="1"/>
      </xdr:nvSpPr>
      <xdr:spPr>
        <a:xfrm>
          <a:off x="14389744"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435" name="n_4main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6" name="直線コネクタ 4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7" name="テキスト ボックス 4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8" name="直線コネクタ 4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9" name="テキスト ボックス 4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0" name="直線コネクタ 4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1" name="テキスト ボックス 4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2" name="直線コネクタ 4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3" name="テキスト ボックス 4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4" name="直線コネクタ 4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55" name="テキスト ボックス 45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6" name="直線コネクタ 4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57" name="テキスト ボックス 45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9" name="テキスト ボックス 4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61" name="直線コネクタ 460"/>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62"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63" name="直線コネクタ 462"/>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64"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65" name="直線コネクタ 464"/>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466"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67" name="フローチャート: 判断 466"/>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68" name="フローチャート: 判断 467"/>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69" name="フローチャート: 判断 468"/>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70" name="フローチャート: 判断 469"/>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71" name="フローチャート: 判断 470"/>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91149</xdr:rowOff>
    </xdr:from>
    <xdr:to>
      <xdr:col>116</xdr:col>
      <xdr:colOff>114300</xdr:colOff>
      <xdr:row>64</xdr:row>
      <xdr:rowOff>21299</xdr:rowOff>
    </xdr:to>
    <xdr:sp macro="" textlink="">
      <xdr:nvSpPr>
        <xdr:cNvPr id="477" name="楕円 476"/>
        <xdr:cNvSpPr/>
      </xdr:nvSpPr>
      <xdr:spPr>
        <a:xfrm>
          <a:off x="22110700" y="108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11555</xdr:rowOff>
    </xdr:from>
    <xdr:ext cx="469744" cy="259045"/>
    <xdr:sp macro="" textlink="">
      <xdr:nvSpPr>
        <xdr:cNvPr id="478" name="【学校施設】&#10;一人当たり面積該当値テキスト"/>
        <xdr:cNvSpPr txBox="1"/>
      </xdr:nvSpPr>
      <xdr:spPr>
        <a:xfrm>
          <a:off x="22199600" y="1081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92673</xdr:rowOff>
    </xdr:from>
    <xdr:to>
      <xdr:col>112</xdr:col>
      <xdr:colOff>38100</xdr:colOff>
      <xdr:row>64</xdr:row>
      <xdr:rowOff>22823</xdr:rowOff>
    </xdr:to>
    <xdr:sp macro="" textlink="">
      <xdr:nvSpPr>
        <xdr:cNvPr id="479" name="楕円 478"/>
        <xdr:cNvSpPr/>
      </xdr:nvSpPr>
      <xdr:spPr>
        <a:xfrm>
          <a:off x="21272500" y="10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141949</xdr:rowOff>
    </xdr:from>
    <xdr:to>
      <xdr:col>116</xdr:col>
      <xdr:colOff>63500</xdr:colOff>
      <xdr:row>63</xdr:row>
      <xdr:rowOff>143473</xdr:rowOff>
    </xdr:to>
    <xdr:cxnSp macro="">
      <xdr:nvCxnSpPr>
        <xdr:cNvPr id="480" name="直線コネクタ 479"/>
        <xdr:cNvCxnSpPr/>
      </xdr:nvCxnSpPr>
      <xdr:spPr>
        <a:xfrm flipV="1">
          <a:off x="21323300" y="1094329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94307</xdr:rowOff>
    </xdr:from>
    <xdr:to>
      <xdr:col>107</xdr:col>
      <xdr:colOff>101600</xdr:colOff>
      <xdr:row>64</xdr:row>
      <xdr:rowOff>24457</xdr:rowOff>
    </xdr:to>
    <xdr:sp macro="" textlink="">
      <xdr:nvSpPr>
        <xdr:cNvPr id="481" name="楕円 480"/>
        <xdr:cNvSpPr/>
      </xdr:nvSpPr>
      <xdr:spPr>
        <a:xfrm>
          <a:off x="20383500" y="108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143473</xdr:rowOff>
    </xdr:from>
    <xdr:to>
      <xdr:col>111</xdr:col>
      <xdr:colOff>177800</xdr:colOff>
      <xdr:row>63</xdr:row>
      <xdr:rowOff>145107</xdr:rowOff>
    </xdr:to>
    <xdr:cxnSp macro="">
      <xdr:nvCxnSpPr>
        <xdr:cNvPr id="482" name="直線コネクタ 481"/>
        <xdr:cNvCxnSpPr/>
      </xdr:nvCxnSpPr>
      <xdr:spPr>
        <a:xfrm flipV="1">
          <a:off x="20434300" y="1094482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139047</xdr:rowOff>
    </xdr:from>
    <xdr:to>
      <xdr:col>98</xdr:col>
      <xdr:colOff>38100</xdr:colOff>
      <xdr:row>64</xdr:row>
      <xdr:rowOff>69197</xdr:rowOff>
    </xdr:to>
    <xdr:sp macro="" textlink="">
      <xdr:nvSpPr>
        <xdr:cNvPr id="483" name="楕円 482"/>
        <xdr:cNvSpPr/>
      </xdr:nvSpPr>
      <xdr:spPr>
        <a:xfrm>
          <a:off x="18605500" y="109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171176</xdr:rowOff>
    </xdr:from>
    <xdr:ext cx="469744" cy="259045"/>
    <xdr:sp macro="" textlink="">
      <xdr:nvSpPr>
        <xdr:cNvPr id="484"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485"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486"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487"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13950</xdr:rowOff>
    </xdr:from>
    <xdr:ext cx="469744" cy="259045"/>
    <xdr:sp macro="" textlink="">
      <xdr:nvSpPr>
        <xdr:cNvPr id="488" name="n_1mainValue【学校施設】&#10;一人当たり面積"/>
        <xdr:cNvSpPr txBox="1"/>
      </xdr:nvSpPr>
      <xdr:spPr>
        <a:xfrm>
          <a:off x="21075727" y="109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15584</xdr:rowOff>
    </xdr:from>
    <xdr:ext cx="469744" cy="259045"/>
    <xdr:sp macro="" textlink="">
      <xdr:nvSpPr>
        <xdr:cNvPr id="489" name="n_2mainValue【学校施設】&#10;一人当たり面積"/>
        <xdr:cNvSpPr txBox="1"/>
      </xdr:nvSpPr>
      <xdr:spPr>
        <a:xfrm>
          <a:off x="20199427" y="1098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60324</xdr:rowOff>
    </xdr:from>
    <xdr:ext cx="469744" cy="259045"/>
    <xdr:sp macro="" textlink="">
      <xdr:nvSpPr>
        <xdr:cNvPr id="490" name="n_4mainValue【学校施設】&#10;一人当たり面積"/>
        <xdr:cNvSpPr txBox="1"/>
      </xdr:nvSpPr>
      <xdr:spPr>
        <a:xfrm>
          <a:off x="18421427" y="1103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7" name="テキスト ボックス 5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9" name="テキスト ボックス 5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9" name="テキスト ボックス 5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532" name="直線コネクタ 53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3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34" name="直線コネクタ 53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3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36" name="直線コネクタ 53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537"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538" name="フローチャート: 判断 53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539" name="フローチャート: 判断 53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540" name="フローチャート: 判断 53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541" name="フローチャート: 判断 54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42" name="フローチャート: 判断 541"/>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125005</xdr:rowOff>
    </xdr:from>
    <xdr:to>
      <xdr:col>85</xdr:col>
      <xdr:colOff>177800</xdr:colOff>
      <xdr:row>106</xdr:row>
      <xdr:rowOff>55155</xdr:rowOff>
    </xdr:to>
    <xdr:sp macro="" textlink="">
      <xdr:nvSpPr>
        <xdr:cNvPr id="548" name="楕円 547"/>
        <xdr:cNvSpPr/>
      </xdr:nvSpPr>
      <xdr:spPr>
        <a:xfrm>
          <a:off x="16268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103432</xdr:rowOff>
    </xdr:from>
    <xdr:ext cx="405111" cy="259045"/>
    <xdr:sp macro="" textlink="">
      <xdr:nvSpPr>
        <xdr:cNvPr id="549" name="【公民館】&#10;有形固定資産減価償却率該当値テキスト"/>
        <xdr:cNvSpPr txBox="1"/>
      </xdr:nvSpPr>
      <xdr:spPr>
        <a:xfrm>
          <a:off x="16357600"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550" name="楕円 549"/>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4355</xdr:rowOff>
    </xdr:to>
    <xdr:cxnSp macro="">
      <xdr:nvCxnSpPr>
        <xdr:cNvPr id="551" name="直線コネクタ 550"/>
        <xdr:cNvCxnSpPr/>
      </xdr:nvCxnSpPr>
      <xdr:spPr>
        <a:xfrm>
          <a:off x="15481300" y="181535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552" name="楕円 551"/>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151312</xdr:rowOff>
    </xdr:to>
    <xdr:cxnSp macro="">
      <xdr:nvCxnSpPr>
        <xdr:cNvPr id="553" name="直線コネクタ 552"/>
        <xdr:cNvCxnSpPr/>
      </xdr:nvCxnSpPr>
      <xdr:spPr>
        <a:xfrm>
          <a:off x="14592300" y="181274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554" name="楕円 553"/>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122300</xdr:rowOff>
    </xdr:from>
    <xdr:ext cx="405111" cy="259045"/>
    <xdr:sp macro="" textlink="">
      <xdr:nvSpPr>
        <xdr:cNvPr id="555"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556"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557"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558"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559" name="n_1mainValue【公民館】&#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560" name="n_2mainValue【公民館】&#10;有形固定資産減価償却率"/>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561" name="n_4mainValue【公民館】&#10;有形固定資産減価償却率"/>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2" name="直線コネクタ 5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3" name="テキスト ボックス 5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4" name="直線コネクタ 5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5" name="テキスト ボックス 5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6" name="直線コネクタ 5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7" name="テキスト ボックス 5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8" name="直線コネクタ 5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9" name="テキスト ボックス 5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583" name="直線コネクタ 582"/>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8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85" name="直線コネクタ 58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586"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587" name="直線コネクタ 586"/>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588"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589" name="フローチャート: 判断 588"/>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590" name="フローチャート: 判断 589"/>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591" name="フローチャート: 判断 590"/>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592" name="フローチャート: 判断 591"/>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593" name="フローチャート: 判断 592"/>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599" name="楕円 598"/>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600"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01" name="楕円 600"/>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602" name="直線コネクタ 601"/>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603" name="楕円 602"/>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89915</xdr:rowOff>
    </xdr:to>
    <xdr:cxnSp macro="">
      <xdr:nvCxnSpPr>
        <xdr:cNvPr id="604" name="直線コネクタ 603"/>
        <xdr:cNvCxnSpPr/>
      </xdr:nvCxnSpPr>
      <xdr:spPr>
        <a:xfrm flipV="1">
          <a:off x="20434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605" name="楕円 604"/>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150385</xdr:rowOff>
    </xdr:from>
    <xdr:ext cx="469744" cy="259045"/>
    <xdr:sp macro="" textlink="">
      <xdr:nvSpPr>
        <xdr:cNvPr id="606"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07"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08"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609"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10"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611" name="n_2mainValue【公民館】&#10;一人当たり面積"/>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612" name="n_4mainValue【公民館】&#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ほとんどの類型において、有形固定資産減価償却率は類似団体平均を上回っており、施設の老朽化が進んでいるといえるが、学校施設については、類似団体平均を下回っている。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東金中学校や城西小学校の校舎建替えや大規模改修を実施したためであり、維持管理にかかる経費の増加に留意しつつ、個別施設計画に基づき、引き続き施設整備の適正な管理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152780</xdr:rowOff>
    </xdr:from>
    <xdr:ext cx="405111" cy="259045"/>
    <xdr:sp macro="" textlink="">
      <xdr:nvSpPr>
        <xdr:cNvPr id="63" name="【図書館】&#10;有形固定資産減価償却率平均値テキスト"/>
        <xdr:cNvSpPr txBox="1"/>
      </xdr:nvSpPr>
      <xdr:spPr>
        <a:xfrm>
          <a:off x="4673600" y="6839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152763</xdr:rowOff>
    </xdr:from>
    <xdr:to>
      <xdr:col>24</xdr:col>
      <xdr:colOff>114300</xdr:colOff>
      <xdr:row>41</xdr:row>
      <xdr:rowOff>82913</xdr:rowOff>
    </xdr:to>
    <xdr:sp macro="" textlink="">
      <xdr:nvSpPr>
        <xdr:cNvPr id="74" name="楕円 73"/>
        <xdr:cNvSpPr/>
      </xdr:nvSpPr>
      <xdr:spPr>
        <a:xfrm>
          <a:off x="4584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131190</xdr:rowOff>
    </xdr:from>
    <xdr:ext cx="405111" cy="259045"/>
    <xdr:sp macro="" textlink="">
      <xdr:nvSpPr>
        <xdr:cNvPr id="75" name="【図書館】&#10;有形固定資産減価償却率該当値テキスト"/>
        <xdr:cNvSpPr txBox="1"/>
      </xdr:nvSpPr>
      <xdr:spPr>
        <a:xfrm>
          <a:off x="4673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6" name="楕円 75"/>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32113</xdr:rowOff>
    </xdr:to>
    <xdr:cxnSp macro="">
      <xdr:nvCxnSpPr>
        <xdr:cNvPr id="77" name="直線コネクタ 76"/>
        <xdr:cNvCxnSpPr/>
      </xdr:nvCxnSpPr>
      <xdr:spPr>
        <a:xfrm>
          <a:off x="3797300" y="702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80917</xdr:rowOff>
    </xdr:from>
    <xdr:to>
      <xdr:col>15</xdr:col>
      <xdr:colOff>101600</xdr:colOff>
      <xdr:row>41</xdr:row>
      <xdr:rowOff>11067</xdr:rowOff>
    </xdr:to>
    <xdr:sp macro="" textlink="">
      <xdr:nvSpPr>
        <xdr:cNvPr id="78" name="楕円 77"/>
        <xdr:cNvSpPr/>
      </xdr:nvSpPr>
      <xdr:spPr>
        <a:xfrm>
          <a:off x="2857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131717</xdr:rowOff>
    </xdr:from>
    <xdr:to>
      <xdr:col>19</xdr:col>
      <xdr:colOff>177800</xdr:colOff>
      <xdr:row>40</xdr:row>
      <xdr:rowOff>167640</xdr:rowOff>
    </xdr:to>
    <xdr:cxnSp macro="">
      <xdr:nvCxnSpPr>
        <xdr:cNvPr id="79" name="直線コネクタ 78"/>
        <xdr:cNvCxnSpPr/>
      </xdr:nvCxnSpPr>
      <xdr:spPr>
        <a:xfrm>
          <a:off x="2908300" y="698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44994</xdr:rowOff>
    </xdr:from>
    <xdr:to>
      <xdr:col>6</xdr:col>
      <xdr:colOff>38100</xdr:colOff>
      <xdr:row>40</xdr:row>
      <xdr:rowOff>146594</xdr:rowOff>
    </xdr:to>
    <xdr:sp macro="" textlink="">
      <xdr:nvSpPr>
        <xdr:cNvPr id="80" name="楕円 79"/>
        <xdr:cNvSpPr/>
      </xdr:nvSpPr>
      <xdr:spPr>
        <a:xfrm>
          <a:off x="1079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84744</xdr:rowOff>
    </xdr:from>
    <xdr:ext cx="405111" cy="259045"/>
    <xdr:sp macro="" textlink="">
      <xdr:nvSpPr>
        <xdr:cNvPr id="81"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2"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3"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4"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5" name="n_1mainValue【図書館】&#10;有形固定資産減価償却率"/>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2194</xdr:rowOff>
    </xdr:from>
    <xdr:ext cx="405111" cy="259045"/>
    <xdr:sp macro="" textlink="">
      <xdr:nvSpPr>
        <xdr:cNvPr id="86" name="n_2mainValue【図書館】&#10;有形固定資産減価償却率"/>
        <xdr:cNvSpPr txBox="1"/>
      </xdr:nvSpPr>
      <xdr:spPr>
        <a:xfrm>
          <a:off x="2705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137721</xdr:rowOff>
    </xdr:from>
    <xdr:ext cx="405111" cy="259045"/>
    <xdr:sp macro="" textlink="">
      <xdr:nvSpPr>
        <xdr:cNvPr id="87" name="n_4mainValue【図書館】&#10;有形固定資産減価償却率"/>
        <xdr:cNvSpPr txBox="1"/>
      </xdr:nvSpPr>
      <xdr:spPr>
        <a:xfrm>
          <a:off x="927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1" name="直線コネクタ 110"/>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3" name="直線コネクタ 11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4"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5" name="直線コネクタ 114"/>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6"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7" name="フローチャート: 判断 116"/>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8" name="フローチャート: 判断 117"/>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19" name="フローチャート: 判断 118"/>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0" name="フローチャート: 判断 119"/>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1" name="フローチャート: 判断 120"/>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0" name="直線コネクタ 129"/>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2" name="直線コネクタ 131"/>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3" name="楕円 132"/>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143527</xdr:rowOff>
    </xdr:from>
    <xdr:ext cx="469744" cy="259045"/>
    <xdr:sp macro="" textlink="">
      <xdr:nvSpPr>
        <xdr:cNvPr id="134"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5"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6"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7"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8"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9"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0" name="n_4main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5" name="直線コネクタ 164"/>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68"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69" name="直線コネクタ 16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0"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1" name="フローチャート: 判断 170"/>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2" name="フローチャート: 判断 171"/>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3" name="フローチャート: 判断 17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4" name="フローチャート: 判断 173"/>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5" name="フローチャート: 判断 17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81" name="楕円 180"/>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82" name="【体育館・プール】&#10;有形固定資産減価償却率該当値テキスト"/>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183" name="楕円 182"/>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38100</xdr:rowOff>
    </xdr:to>
    <xdr:cxnSp macro="">
      <xdr:nvCxnSpPr>
        <xdr:cNvPr id="184" name="直線コネクタ 183"/>
        <xdr:cNvCxnSpPr/>
      </xdr:nvCxnSpPr>
      <xdr:spPr>
        <a:xfrm>
          <a:off x="3797300" y="99460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85" name="楕円 184"/>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58</xdr:row>
      <xdr:rowOff>1905</xdr:rowOff>
    </xdr:to>
    <xdr:cxnSp macro="">
      <xdr:nvCxnSpPr>
        <xdr:cNvPr id="186" name="直線コネクタ 185"/>
        <xdr:cNvCxnSpPr/>
      </xdr:nvCxnSpPr>
      <xdr:spPr>
        <a:xfrm>
          <a:off x="2908300" y="9898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87" name="楕円 186"/>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88"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9"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0"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1"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192" name="n_1mainValue【体育館・プール】&#10;有形固定資産減価償却率"/>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93" name="n_2mainValue【体育館・プー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194" name="n_4mainValue【体育館・プール】&#10;有形固定資産減価償却率"/>
        <xdr:cNvSpPr txBox="1"/>
      </xdr:nvSpPr>
      <xdr:spPr>
        <a:xfrm>
          <a:off x="927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18" name="直線コネクタ 217"/>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9"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0" name="直線コネクタ 219"/>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1"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2" name="直線コネクタ 221"/>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3"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4" name="フローチャート: 判断 223"/>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5" name="フローチャート: 判断 224"/>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6" name="フローチャート: 判断 225"/>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27" name="フローチャート: 判断 226"/>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8" name="フローチャート: 判断 227"/>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144780</xdr:rowOff>
    </xdr:from>
    <xdr:to>
      <xdr:col>55</xdr:col>
      <xdr:colOff>50800</xdr:colOff>
      <xdr:row>64</xdr:row>
      <xdr:rowOff>74930</xdr:rowOff>
    </xdr:to>
    <xdr:sp macro="" textlink="">
      <xdr:nvSpPr>
        <xdr:cNvPr id="234" name="楕円 233"/>
        <xdr:cNvSpPr/>
      </xdr:nvSpPr>
      <xdr:spPr>
        <a:xfrm>
          <a:off x="104267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59707</xdr:rowOff>
    </xdr:from>
    <xdr:ext cx="469744" cy="259045"/>
    <xdr:sp macro="" textlink="">
      <xdr:nvSpPr>
        <xdr:cNvPr id="235" name="【体育館・プール】&#10;一人当たり面積該当値テキスト"/>
        <xdr:cNvSpPr txBox="1"/>
      </xdr:nvSpPr>
      <xdr:spPr>
        <a:xfrm>
          <a:off x="10515600"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144780</xdr:rowOff>
    </xdr:from>
    <xdr:to>
      <xdr:col>50</xdr:col>
      <xdr:colOff>165100</xdr:colOff>
      <xdr:row>64</xdr:row>
      <xdr:rowOff>74930</xdr:rowOff>
    </xdr:to>
    <xdr:sp macro="" textlink="">
      <xdr:nvSpPr>
        <xdr:cNvPr id="236" name="楕円 235"/>
        <xdr:cNvSpPr/>
      </xdr:nvSpPr>
      <xdr:spPr>
        <a:xfrm>
          <a:off x="95885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24130</xdr:rowOff>
    </xdr:from>
    <xdr:to>
      <xdr:col>55</xdr:col>
      <xdr:colOff>0</xdr:colOff>
      <xdr:row>64</xdr:row>
      <xdr:rowOff>24130</xdr:rowOff>
    </xdr:to>
    <xdr:cxnSp macro="">
      <xdr:nvCxnSpPr>
        <xdr:cNvPr id="237" name="直線コネクタ 236"/>
        <xdr:cNvCxnSpPr/>
      </xdr:nvCxnSpPr>
      <xdr:spPr>
        <a:xfrm>
          <a:off x="9639300" y="10996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144780</xdr:rowOff>
    </xdr:from>
    <xdr:to>
      <xdr:col>46</xdr:col>
      <xdr:colOff>38100</xdr:colOff>
      <xdr:row>64</xdr:row>
      <xdr:rowOff>74930</xdr:rowOff>
    </xdr:to>
    <xdr:sp macro="" textlink="">
      <xdr:nvSpPr>
        <xdr:cNvPr id="238" name="楕円 237"/>
        <xdr:cNvSpPr/>
      </xdr:nvSpPr>
      <xdr:spPr>
        <a:xfrm>
          <a:off x="86995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24130</xdr:rowOff>
    </xdr:from>
    <xdr:to>
      <xdr:col>50</xdr:col>
      <xdr:colOff>114300</xdr:colOff>
      <xdr:row>64</xdr:row>
      <xdr:rowOff>24130</xdr:rowOff>
    </xdr:to>
    <xdr:cxnSp macro="">
      <xdr:nvCxnSpPr>
        <xdr:cNvPr id="239" name="直線コネクタ 238"/>
        <xdr:cNvCxnSpPr/>
      </xdr:nvCxnSpPr>
      <xdr:spPr>
        <a:xfrm>
          <a:off x="8750300" y="1099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119380</xdr:rowOff>
    </xdr:from>
    <xdr:to>
      <xdr:col>36</xdr:col>
      <xdr:colOff>165100</xdr:colOff>
      <xdr:row>62</xdr:row>
      <xdr:rowOff>49530</xdr:rowOff>
    </xdr:to>
    <xdr:sp macro="" textlink="">
      <xdr:nvSpPr>
        <xdr:cNvPr id="240" name="楕円 239"/>
        <xdr:cNvSpPr/>
      </xdr:nvSpPr>
      <xdr:spPr>
        <a:xfrm>
          <a:off x="69215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162577</xdr:rowOff>
    </xdr:from>
    <xdr:ext cx="469744" cy="259045"/>
    <xdr:sp macro="" textlink="">
      <xdr:nvSpPr>
        <xdr:cNvPr id="241"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42"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3"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44"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66057</xdr:rowOff>
    </xdr:from>
    <xdr:ext cx="469744" cy="259045"/>
    <xdr:sp macro="" textlink="">
      <xdr:nvSpPr>
        <xdr:cNvPr id="245" name="n_1mainValue【体育館・プール】&#10;一人当たり面積"/>
        <xdr:cNvSpPr txBox="1"/>
      </xdr:nvSpPr>
      <xdr:spPr>
        <a:xfrm>
          <a:off x="9391727" y="11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66057</xdr:rowOff>
    </xdr:from>
    <xdr:ext cx="469744" cy="259045"/>
    <xdr:sp macro="" textlink="">
      <xdr:nvSpPr>
        <xdr:cNvPr id="246" name="n_2mainValue【体育館・プール】&#10;一人当たり面積"/>
        <xdr:cNvSpPr txBox="1"/>
      </xdr:nvSpPr>
      <xdr:spPr>
        <a:xfrm>
          <a:off x="8515427" y="11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66057</xdr:rowOff>
    </xdr:from>
    <xdr:ext cx="469744" cy="259045"/>
    <xdr:sp macro="" textlink="">
      <xdr:nvSpPr>
        <xdr:cNvPr id="247" name="n_4mainValue【体育館・プール】&#10;一人当たり面積"/>
        <xdr:cNvSpPr txBox="1"/>
      </xdr:nvSpPr>
      <xdr:spPr>
        <a:xfrm>
          <a:off x="67374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3" name="直線コネクタ 272"/>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4"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5" name="直線コネクタ 274"/>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76"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7" name="直線コネクタ 27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78"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79" name="フローチャート: 判断 278"/>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0" name="フローチャート: 判断 279"/>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1" name="フローチャート: 判断 280"/>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2" name="フローチャート: 判断 281"/>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3" name="フローチャート: 判断 282"/>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47716</xdr:rowOff>
    </xdr:from>
    <xdr:to>
      <xdr:col>24</xdr:col>
      <xdr:colOff>114300</xdr:colOff>
      <xdr:row>86</xdr:row>
      <xdr:rowOff>149316</xdr:rowOff>
    </xdr:to>
    <xdr:sp macro="" textlink="">
      <xdr:nvSpPr>
        <xdr:cNvPr id="289" name="楕円 288"/>
        <xdr:cNvSpPr/>
      </xdr:nvSpPr>
      <xdr:spPr>
        <a:xfrm>
          <a:off x="45847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134093</xdr:rowOff>
    </xdr:from>
    <xdr:ext cx="405111" cy="259045"/>
    <xdr:sp macro="" textlink="">
      <xdr:nvSpPr>
        <xdr:cNvPr id="290" name="【福祉施設】&#10;有形固定資産減価償却率該当値テキスト"/>
        <xdr:cNvSpPr txBox="1"/>
      </xdr:nvSpPr>
      <xdr:spPr>
        <a:xfrm>
          <a:off x="4673600" y="1470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23223</xdr:rowOff>
    </xdr:from>
    <xdr:to>
      <xdr:col>20</xdr:col>
      <xdr:colOff>38100</xdr:colOff>
      <xdr:row>86</xdr:row>
      <xdr:rowOff>124823</xdr:rowOff>
    </xdr:to>
    <xdr:sp macro="" textlink="">
      <xdr:nvSpPr>
        <xdr:cNvPr id="291" name="楕円 290"/>
        <xdr:cNvSpPr/>
      </xdr:nvSpPr>
      <xdr:spPr>
        <a:xfrm>
          <a:off x="3746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74023</xdr:rowOff>
    </xdr:from>
    <xdr:to>
      <xdr:col>24</xdr:col>
      <xdr:colOff>63500</xdr:colOff>
      <xdr:row>86</xdr:row>
      <xdr:rowOff>98516</xdr:rowOff>
    </xdr:to>
    <xdr:cxnSp macro="">
      <xdr:nvCxnSpPr>
        <xdr:cNvPr id="292" name="直線コネクタ 291"/>
        <xdr:cNvCxnSpPr/>
      </xdr:nvCxnSpPr>
      <xdr:spPr>
        <a:xfrm>
          <a:off x="3797300" y="148187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65677</xdr:rowOff>
    </xdr:from>
    <xdr:to>
      <xdr:col>15</xdr:col>
      <xdr:colOff>101600</xdr:colOff>
      <xdr:row>86</xdr:row>
      <xdr:rowOff>167277</xdr:rowOff>
    </xdr:to>
    <xdr:sp macro="" textlink="">
      <xdr:nvSpPr>
        <xdr:cNvPr id="293" name="楕円 292"/>
        <xdr:cNvSpPr/>
      </xdr:nvSpPr>
      <xdr:spPr>
        <a:xfrm>
          <a:off x="2857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74023</xdr:rowOff>
    </xdr:from>
    <xdr:to>
      <xdr:col>19</xdr:col>
      <xdr:colOff>177800</xdr:colOff>
      <xdr:row>86</xdr:row>
      <xdr:rowOff>116477</xdr:rowOff>
    </xdr:to>
    <xdr:cxnSp macro="">
      <xdr:nvCxnSpPr>
        <xdr:cNvPr id="294" name="直線コネクタ 293"/>
        <xdr:cNvCxnSpPr/>
      </xdr:nvCxnSpPr>
      <xdr:spPr>
        <a:xfrm flipV="1">
          <a:off x="2908300" y="14818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295" name="楕円 294"/>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157678</xdr:rowOff>
    </xdr:from>
    <xdr:ext cx="405111" cy="259045"/>
    <xdr:sp macro="" textlink="">
      <xdr:nvSpPr>
        <xdr:cNvPr id="296"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7"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8"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99"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115950</xdr:rowOff>
    </xdr:from>
    <xdr:ext cx="405111" cy="259045"/>
    <xdr:sp macro="" textlink="">
      <xdr:nvSpPr>
        <xdr:cNvPr id="300" name="n_1mainValue【福祉施設】&#10;有形固定資産減価償却率"/>
        <xdr:cNvSpPr txBox="1"/>
      </xdr:nvSpPr>
      <xdr:spPr>
        <a:xfrm>
          <a:off x="35820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158404</xdr:rowOff>
    </xdr:from>
    <xdr:ext cx="405111" cy="259045"/>
    <xdr:sp macro="" textlink="">
      <xdr:nvSpPr>
        <xdr:cNvPr id="301" name="n_2mainValue【福祉施設】&#10;有形固定資産減価償却率"/>
        <xdr:cNvSpPr txBox="1"/>
      </xdr:nvSpPr>
      <xdr:spPr>
        <a:xfrm>
          <a:off x="2705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02" name="n_4mainValue【福祉施設】&#10;有形固定資産減価償却率"/>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26" name="直線コネクタ 32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2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28" name="直線コネクタ 32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0" name="直線コネクタ 32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1"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2" name="フローチャート: 判断 33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3" name="フローチャート: 判断 33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4" name="フローチャート: 判断 33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35" name="フローチャート: 判断 33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36" name="フローチャート: 判断 33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42" name="楕円 341"/>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43" name="【福祉施設】&#10;一人当たり面積該当値テキスト"/>
        <xdr:cNvSpPr txBox="1"/>
      </xdr:nvSpPr>
      <xdr:spPr>
        <a:xfrm>
          <a:off x="10515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344" name="楕円 343"/>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57150</xdr:rowOff>
    </xdr:to>
    <xdr:cxnSp macro="">
      <xdr:nvCxnSpPr>
        <xdr:cNvPr id="345" name="直線コネクタ 344"/>
        <xdr:cNvCxnSpPr/>
      </xdr:nvCxnSpPr>
      <xdr:spPr>
        <a:xfrm flipV="1">
          <a:off x="9639300" y="14798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46" name="楕円 345"/>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57150</xdr:rowOff>
    </xdr:to>
    <xdr:cxnSp macro="">
      <xdr:nvCxnSpPr>
        <xdr:cNvPr id="347" name="直線コネクタ 346"/>
        <xdr:cNvCxnSpPr/>
      </xdr:nvCxnSpPr>
      <xdr:spPr>
        <a:xfrm>
          <a:off x="8750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109220</xdr:rowOff>
    </xdr:from>
    <xdr:to>
      <xdr:col>36</xdr:col>
      <xdr:colOff>165100</xdr:colOff>
      <xdr:row>86</xdr:row>
      <xdr:rowOff>39370</xdr:rowOff>
    </xdr:to>
    <xdr:sp macro="" textlink="">
      <xdr:nvSpPr>
        <xdr:cNvPr id="348" name="楕円 347"/>
        <xdr:cNvSpPr/>
      </xdr:nvSpPr>
      <xdr:spPr>
        <a:xfrm>
          <a:off x="6921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116857</xdr:rowOff>
    </xdr:from>
    <xdr:ext cx="469744" cy="259045"/>
    <xdr:sp macro="" textlink="">
      <xdr:nvSpPr>
        <xdr:cNvPr id="349"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0"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1"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2"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353" name="n_1mainValue【福祉施設】&#10;一人当たり面積"/>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54"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30497</xdr:rowOff>
    </xdr:from>
    <xdr:ext cx="469744" cy="259045"/>
    <xdr:sp macro="" textlink="">
      <xdr:nvSpPr>
        <xdr:cNvPr id="355" name="n_4mainValue【福祉施設】&#10;一人当たり面積"/>
        <xdr:cNvSpPr txBox="1"/>
      </xdr:nvSpPr>
      <xdr:spPr>
        <a:xfrm>
          <a:off x="6737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1" name="直線コネクタ 380"/>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84"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85" name="直線コネクタ 384"/>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86"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87" name="フローチャート: 判断 386"/>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8" name="フローチャート: 判断 387"/>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89" name="フローチャート: 判断 388"/>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0" name="フローチャート: 判断 389"/>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1" name="フローチャート: 判断 390"/>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49893</xdr:rowOff>
    </xdr:from>
    <xdr:to>
      <xdr:col>24</xdr:col>
      <xdr:colOff>114300</xdr:colOff>
      <xdr:row>106</xdr:row>
      <xdr:rowOff>151493</xdr:rowOff>
    </xdr:to>
    <xdr:sp macro="" textlink="">
      <xdr:nvSpPr>
        <xdr:cNvPr id="397" name="楕円 396"/>
        <xdr:cNvSpPr/>
      </xdr:nvSpPr>
      <xdr:spPr>
        <a:xfrm>
          <a:off x="4584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28320</xdr:rowOff>
    </xdr:from>
    <xdr:ext cx="405111" cy="259045"/>
    <xdr:sp macro="" textlink="">
      <xdr:nvSpPr>
        <xdr:cNvPr id="398" name="【市民会館】&#10;有形固定資産減価償却率該当値テキスト"/>
        <xdr:cNvSpPr txBox="1"/>
      </xdr:nvSpPr>
      <xdr:spPr>
        <a:xfrm>
          <a:off x="4673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xdr:rowOff>
    </xdr:from>
    <xdr:to>
      <xdr:col>20</xdr:col>
      <xdr:colOff>38100</xdr:colOff>
      <xdr:row>106</xdr:row>
      <xdr:rowOff>115570</xdr:rowOff>
    </xdr:to>
    <xdr:sp macro="" textlink="">
      <xdr:nvSpPr>
        <xdr:cNvPr id="399" name="楕円 398"/>
        <xdr:cNvSpPr/>
      </xdr:nvSpPr>
      <xdr:spPr>
        <a:xfrm>
          <a:off x="3746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64770</xdr:rowOff>
    </xdr:from>
    <xdr:to>
      <xdr:col>24</xdr:col>
      <xdr:colOff>63500</xdr:colOff>
      <xdr:row>106</xdr:row>
      <xdr:rowOff>100693</xdr:rowOff>
    </xdr:to>
    <xdr:cxnSp macro="">
      <xdr:nvCxnSpPr>
        <xdr:cNvPr id="400" name="直線コネクタ 399"/>
        <xdr:cNvCxnSpPr/>
      </xdr:nvCxnSpPr>
      <xdr:spPr>
        <a:xfrm>
          <a:off x="3797300" y="182384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01" name="楕円 400"/>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64770</xdr:rowOff>
    </xdr:to>
    <xdr:cxnSp macro="">
      <xdr:nvCxnSpPr>
        <xdr:cNvPr id="402" name="直線コネクタ 401"/>
        <xdr:cNvCxnSpPr/>
      </xdr:nvCxnSpPr>
      <xdr:spPr>
        <a:xfrm>
          <a:off x="2908300" y="182025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03"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04"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05"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06"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106697</xdr:rowOff>
    </xdr:from>
    <xdr:ext cx="405111" cy="259045"/>
    <xdr:sp macro="" textlink="">
      <xdr:nvSpPr>
        <xdr:cNvPr id="407" name="n_1mainValue【市民会館】&#10;有形固定資産減価償却率"/>
        <xdr:cNvSpPr txBox="1"/>
      </xdr:nvSpPr>
      <xdr:spPr>
        <a:xfrm>
          <a:off x="3582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08" name="n_2mainValue【市民会館】&#10;有形固定資産減価償却率"/>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9" name="直線コネクタ 4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0" name="テキスト ボックス 4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1" name="直線コネクタ 4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2" name="テキスト ボックス 4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3" name="直線コネクタ 4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4" name="テキスト ボックス 4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5" name="直線コネクタ 4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6" name="テキスト ボックス 4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0" name="直線コネクタ 42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3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32" name="直線コネクタ 43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3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34" name="直線コネクタ 43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3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36" name="フローチャート: 判断 43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7" name="フローチャート: 判断 43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38" name="フローチャート: 判断 43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39" name="フローチャート: 判断 43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0" name="フローチャート: 判断 43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89408</xdr:rowOff>
    </xdr:from>
    <xdr:to>
      <xdr:col>55</xdr:col>
      <xdr:colOff>50800</xdr:colOff>
      <xdr:row>105</xdr:row>
      <xdr:rowOff>19558</xdr:rowOff>
    </xdr:to>
    <xdr:sp macro="" textlink="">
      <xdr:nvSpPr>
        <xdr:cNvPr id="446" name="楕円 445"/>
        <xdr:cNvSpPr/>
      </xdr:nvSpPr>
      <xdr:spPr>
        <a:xfrm>
          <a:off x="10426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112285</xdr:rowOff>
    </xdr:from>
    <xdr:ext cx="469744" cy="259045"/>
    <xdr:sp macro="" textlink="">
      <xdr:nvSpPr>
        <xdr:cNvPr id="447" name="【市民会館】&#10;一人当たり面積該当値テキスト"/>
        <xdr:cNvSpPr txBox="1"/>
      </xdr:nvSpPr>
      <xdr:spPr>
        <a:xfrm>
          <a:off x="10515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98552</xdr:rowOff>
    </xdr:from>
    <xdr:to>
      <xdr:col>50</xdr:col>
      <xdr:colOff>165100</xdr:colOff>
      <xdr:row>105</xdr:row>
      <xdr:rowOff>28702</xdr:rowOff>
    </xdr:to>
    <xdr:sp macro="" textlink="">
      <xdr:nvSpPr>
        <xdr:cNvPr id="448" name="楕円 447"/>
        <xdr:cNvSpPr/>
      </xdr:nvSpPr>
      <xdr:spPr>
        <a:xfrm>
          <a:off x="9588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140208</xdr:rowOff>
    </xdr:from>
    <xdr:to>
      <xdr:col>55</xdr:col>
      <xdr:colOff>0</xdr:colOff>
      <xdr:row>104</xdr:row>
      <xdr:rowOff>149352</xdr:rowOff>
    </xdr:to>
    <xdr:cxnSp macro="">
      <xdr:nvCxnSpPr>
        <xdr:cNvPr id="449" name="直線コネクタ 448"/>
        <xdr:cNvCxnSpPr/>
      </xdr:nvCxnSpPr>
      <xdr:spPr>
        <a:xfrm flipV="1">
          <a:off x="9639300" y="17971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103124</xdr:rowOff>
    </xdr:from>
    <xdr:to>
      <xdr:col>46</xdr:col>
      <xdr:colOff>38100</xdr:colOff>
      <xdr:row>105</xdr:row>
      <xdr:rowOff>33274</xdr:rowOff>
    </xdr:to>
    <xdr:sp macro="" textlink="">
      <xdr:nvSpPr>
        <xdr:cNvPr id="450" name="楕円 449"/>
        <xdr:cNvSpPr/>
      </xdr:nvSpPr>
      <xdr:spPr>
        <a:xfrm>
          <a:off x="8699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149352</xdr:rowOff>
    </xdr:from>
    <xdr:to>
      <xdr:col>50</xdr:col>
      <xdr:colOff>114300</xdr:colOff>
      <xdr:row>104</xdr:row>
      <xdr:rowOff>153924</xdr:rowOff>
    </xdr:to>
    <xdr:cxnSp macro="">
      <xdr:nvCxnSpPr>
        <xdr:cNvPr id="451" name="直線コネクタ 450"/>
        <xdr:cNvCxnSpPr/>
      </xdr:nvCxnSpPr>
      <xdr:spPr>
        <a:xfrm flipV="1">
          <a:off x="8750300" y="1798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52"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53"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54"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55"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45229</xdr:rowOff>
    </xdr:from>
    <xdr:ext cx="469744" cy="259045"/>
    <xdr:sp macro="" textlink="">
      <xdr:nvSpPr>
        <xdr:cNvPr id="456" name="n_1mainValue【市民会館】&#10;一人当たり面積"/>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49801</xdr:rowOff>
    </xdr:from>
    <xdr:ext cx="469744" cy="259045"/>
    <xdr:sp macro="" textlink="">
      <xdr:nvSpPr>
        <xdr:cNvPr id="457" name="n_2mainValue【市民会館】&#10;一人当たり面積"/>
        <xdr:cNvSpPr txBox="1"/>
      </xdr:nvSpPr>
      <xdr:spPr>
        <a:xfrm>
          <a:off x="8515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0" name="テキスト ボックス 46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0" name="テキスト ボックス 47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83" name="直線コネクタ 482"/>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84"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85" name="直線コネクタ 484"/>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7" name="直線コネクタ 48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88"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89" name="フローチャート: 判断 488"/>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90" name="フローチャート: 判断 489"/>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91" name="フローチャート: 判断 490"/>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92" name="フローチャート: 判断 491"/>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93" name="フローチャート: 判断 492"/>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15603</xdr:rowOff>
    </xdr:from>
    <xdr:to>
      <xdr:col>85</xdr:col>
      <xdr:colOff>177800</xdr:colOff>
      <xdr:row>40</xdr:row>
      <xdr:rowOff>117203</xdr:rowOff>
    </xdr:to>
    <xdr:sp macro="" textlink="">
      <xdr:nvSpPr>
        <xdr:cNvPr id="499" name="楕円 498"/>
        <xdr:cNvSpPr/>
      </xdr:nvSpPr>
      <xdr:spPr>
        <a:xfrm>
          <a:off x="16268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165480</xdr:rowOff>
    </xdr:from>
    <xdr:ext cx="405111" cy="259045"/>
    <xdr:sp macro="" textlink="">
      <xdr:nvSpPr>
        <xdr:cNvPr id="500" name="【一般廃棄物処理施設】&#10;有形固定資産減価償却率該当値テキスト"/>
        <xdr:cNvSpPr txBox="1"/>
      </xdr:nvSpPr>
      <xdr:spPr>
        <a:xfrm>
          <a:off x="16357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501" name="楕円 500"/>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66403</xdr:rowOff>
    </xdr:to>
    <xdr:cxnSp macro="">
      <xdr:nvCxnSpPr>
        <xdr:cNvPr id="502" name="直線コネクタ 501"/>
        <xdr:cNvCxnSpPr/>
      </xdr:nvCxnSpPr>
      <xdr:spPr>
        <a:xfrm>
          <a:off x="15481300" y="68999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33565</xdr:rowOff>
    </xdr:from>
    <xdr:to>
      <xdr:col>76</xdr:col>
      <xdr:colOff>165100</xdr:colOff>
      <xdr:row>39</xdr:row>
      <xdr:rowOff>135165</xdr:rowOff>
    </xdr:to>
    <xdr:sp macro="" textlink="">
      <xdr:nvSpPr>
        <xdr:cNvPr id="503" name="楕円 502"/>
        <xdr:cNvSpPr/>
      </xdr:nvSpPr>
      <xdr:spPr>
        <a:xfrm>
          <a:off x="14541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84365</xdr:rowOff>
    </xdr:from>
    <xdr:to>
      <xdr:col>81</xdr:col>
      <xdr:colOff>50800</xdr:colOff>
      <xdr:row>40</xdr:row>
      <xdr:rowOff>41910</xdr:rowOff>
    </xdr:to>
    <xdr:cxnSp macro="">
      <xdr:nvCxnSpPr>
        <xdr:cNvPr id="504" name="直線コネクタ 503"/>
        <xdr:cNvCxnSpPr/>
      </xdr:nvCxnSpPr>
      <xdr:spPr>
        <a:xfrm>
          <a:off x="14592300" y="6770915"/>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134801</xdr:rowOff>
    </xdr:from>
    <xdr:to>
      <xdr:col>67</xdr:col>
      <xdr:colOff>101600</xdr:colOff>
      <xdr:row>39</xdr:row>
      <xdr:rowOff>64951</xdr:rowOff>
    </xdr:to>
    <xdr:sp macro="" textlink="">
      <xdr:nvSpPr>
        <xdr:cNvPr id="505" name="楕円 504"/>
        <xdr:cNvSpPr/>
      </xdr:nvSpPr>
      <xdr:spPr>
        <a:xfrm>
          <a:off x="12763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133730</xdr:rowOff>
    </xdr:from>
    <xdr:ext cx="405111" cy="259045"/>
    <xdr:sp macro="" textlink="">
      <xdr:nvSpPr>
        <xdr:cNvPr id="506"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07"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08"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09"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10" name="n_1mainValue【一般廃棄物処理施設】&#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126292</xdr:rowOff>
    </xdr:from>
    <xdr:ext cx="405111" cy="259045"/>
    <xdr:sp macro="" textlink="">
      <xdr:nvSpPr>
        <xdr:cNvPr id="511" name="n_2mainValue【一般廃棄物処理施設】&#10;有形固定資産減価償却率"/>
        <xdr:cNvSpPr txBox="1"/>
      </xdr:nvSpPr>
      <xdr:spPr>
        <a:xfrm>
          <a:off x="14389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56078</xdr:rowOff>
    </xdr:from>
    <xdr:ext cx="405111" cy="259045"/>
    <xdr:sp macro="" textlink="">
      <xdr:nvSpPr>
        <xdr:cNvPr id="512" name="n_4mainValue【一般廃棄物処理施設】&#10;有形固定資産減価償却率"/>
        <xdr:cNvSpPr txBox="1"/>
      </xdr:nvSpPr>
      <xdr:spPr>
        <a:xfrm>
          <a:off x="12611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3" name="直線コネクタ 5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4" name="テキスト ボックス 52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5" name="直線コネクタ 5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6" name="テキスト ボックス 52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7" name="直線コネクタ 5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8" name="テキスト ボックス 52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9" name="直線コネクタ 5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0" name="テキスト ボックス 52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1" name="直線コネクタ 5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2" name="テキスト ボックス 5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34" name="直線コネクタ 53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3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36" name="直線コネクタ 53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3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38" name="直線コネクタ 53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3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40" name="フローチャート: 判断 53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41" name="フローチャート: 判断 54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42" name="フローチャート: 判断 54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43" name="フローチャート: 判断 54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44" name="フローチャート: 判断 54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115550</xdr:rowOff>
    </xdr:from>
    <xdr:to>
      <xdr:col>116</xdr:col>
      <xdr:colOff>114300</xdr:colOff>
      <xdr:row>40</xdr:row>
      <xdr:rowOff>45700</xdr:rowOff>
    </xdr:to>
    <xdr:sp macro="" textlink="">
      <xdr:nvSpPr>
        <xdr:cNvPr id="550" name="楕円 549"/>
        <xdr:cNvSpPr/>
      </xdr:nvSpPr>
      <xdr:spPr>
        <a:xfrm>
          <a:off x="22110700" y="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93977</xdr:rowOff>
    </xdr:from>
    <xdr:ext cx="534377" cy="259045"/>
    <xdr:sp macro="" textlink="">
      <xdr:nvSpPr>
        <xdr:cNvPr id="551" name="【一般廃棄物処理施設】&#10;一人当たり有形固定資産（償却資産）額該当値テキスト"/>
        <xdr:cNvSpPr txBox="1"/>
      </xdr:nvSpPr>
      <xdr:spPr>
        <a:xfrm>
          <a:off x="22199600" y="67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118481</xdr:rowOff>
    </xdr:from>
    <xdr:to>
      <xdr:col>112</xdr:col>
      <xdr:colOff>38100</xdr:colOff>
      <xdr:row>40</xdr:row>
      <xdr:rowOff>48631</xdr:rowOff>
    </xdr:to>
    <xdr:sp macro="" textlink="">
      <xdr:nvSpPr>
        <xdr:cNvPr id="552" name="楕円 551"/>
        <xdr:cNvSpPr/>
      </xdr:nvSpPr>
      <xdr:spPr>
        <a:xfrm>
          <a:off x="21272500" y="68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166350</xdr:rowOff>
    </xdr:from>
    <xdr:to>
      <xdr:col>116</xdr:col>
      <xdr:colOff>63500</xdr:colOff>
      <xdr:row>39</xdr:row>
      <xdr:rowOff>169281</xdr:rowOff>
    </xdr:to>
    <xdr:cxnSp macro="">
      <xdr:nvCxnSpPr>
        <xdr:cNvPr id="553" name="直線コネクタ 552"/>
        <xdr:cNvCxnSpPr/>
      </xdr:nvCxnSpPr>
      <xdr:spPr>
        <a:xfrm flipV="1">
          <a:off x="21323300" y="6852900"/>
          <a:ext cx="8382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120049</xdr:rowOff>
    </xdr:from>
    <xdr:to>
      <xdr:col>107</xdr:col>
      <xdr:colOff>101600</xdr:colOff>
      <xdr:row>40</xdr:row>
      <xdr:rowOff>50199</xdr:rowOff>
    </xdr:to>
    <xdr:sp macro="" textlink="">
      <xdr:nvSpPr>
        <xdr:cNvPr id="554" name="楕円 553"/>
        <xdr:cNvSpPr/>
      </xdr:nvSpPr>
      <xdr:spPr>
        <a:xfrm>
          <a:off x="20383500" y="68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169281</xdr:rowOff>
    </xdr:from>
    <xdr:to>
      <xdr:col>111</xdr:col>
      <xdr:colOff>177800</xdr:colOff>
      <xdr:row>39</xdr:row>
      <xdr:rowOff>170849</xdr:rowOff>
    </xdr:to>
    <xdr:cxnSp macro="">
      <xdr:nvCxnSpPr>
        <xdr:cNvPr id="555" name="直線コネクタ 554"/>
        <xdr:cNvCxnSpPr/>
      </xdr:nvCxnSpPr>
      <xdr:spPr>
        <a:xfrm flipV="1">
          <a:off x="20434300" y="6855831"/>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128110</xdr:rowOff>
    </xdr:from>
    <xdr:to>
      <xdr:col>98</xdr:col>
      <xdr:colOff>38100</xdr:colOff>
      <xdr:row>40</xdr:row>
      <xdr:rowOff>58260</xdr:rowOff>
    </xdr:to>
    <xdr:sp macro="" textlink="">
      <xdr:nvSpPr>
        <xdr:cNvPr id="556" name="楕円 555"/>
        <xdr:cNvSpPr/>
      </xdr:nvSpPr>
      <xdr:spPr>
        <a:xfrm>
          <a:off x="18605500" y="68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148954</xdr:rowOff>
    </xdr:from>
    <xdr:ext cx="534377" cy="259045"/>
    <xdr:sp macro="" textlink="">
      <xdr:nvSpPr>
        <xdr:cNvPr id="557"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58"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59"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61430</xdr:rowOff>
    </xdr:from>
    <xdr:ext cx="534377" cy="259045"/>
    <xdr:sp macro="" textlink="">
      <xdr:nvSpPr>
        <xdr:cNvPr id="560" name="n_4aveValue【一般廃棄物処理施設】&#10;一人当たり有形固定資産（償却資産）額"/>
        <xdr:cNvSpPr txBox="1"/>
      </xdr:nvSpPr>
      <xdr:spPr>
        <a:xfrm>
          <a:off x="18389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39758</xdr:rowOff>
    </xdr:from>
    <xdr:ext cx="534377" cy="259045"/>
    <xdr:sp macro="" textlink="">
      <xdr:nvSpPr>
        <xdr:cNvPr id="561" name="n_1mainValue【一般廃棄物処理施設】&#10;一人当たり有形固定資産（償却資産）額"/>
        <xdr:cNvSpPr txBox="1"/>
      </xdr:nvSpPr>
      <xdr:spPr>
        <a:xfrm>
          <a:off x="21043411" y="689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41326</xdr:rowOff>
    </xdr:from>
    <xdr:ext cx="534377" cy="259045"/>
    <xdr:sp macro="" textlink="">
      <xdr:nvSpPr>
        <xdr:cNvPr id="562" name="n_2mainValue【一般廃棄物処理施設】&#10;一人当たり有形固定資産（償却資産）額"/>
        <xdr:cNvSpPr txBox="1"/>
      </xdr:nvSpPr>
      <xdr:spPr>
        <a:xfrm>
          <a:off x="20167111" y="68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74787</xdr:rowOff>
    </xdr:from>
    <xdr:ext cx="534377" cy="259045"/>
    <xdr:sp macro="" textlink="">
      <xdr:nvSpPr>
        <xdr:cNvPr id="563" name="n_4mainValue【一般廃棄物処理施設】&#10;一人当たり有形固定資産（償却資産）額"/>
        <xdr:cNvSpPr txBox="1"/>
      </xdr:nvSpPr>
      <xdr:spPr>
        <a:xfrm>
          <a:off x="18389111" y="65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6" name="テキスト ボックス 57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6" name="テキスト ボックス 58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89" name="直線コネクタ 588"/>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9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91" name="直線コネクタ 59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92"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93" name="直線コネクタ 592"/>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94"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95" name="フローチャート: 判断 594"/>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96" name="フローチャート: 判断 595"/>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97" name="フローチャート: 判断 596"/>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98" name="フローチャート: 判断 597"/>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99" name="フローチャート: 判断 598"/>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605" name="楕円 604"/>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606" name="【保健センター・保健所】&#10;有形固定資産減価償却率該当値テキスト"/>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607" name="楕円 606"/>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1633</xdr:rowOff>
    </xdr:to>
    <xdr:cxnSp macro="">
      <xdr:nvCxnSpPr>
        <xdr:cNvPr id="608" name="直線コネクタ 607"/>
        <xdr:cNvCxnSpPr/>
      </xdr:nvCxnSpPr>
      <xdr:spPr>
        <a:xfrm>
          <a:off x="15481300" y="100812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09" name="楕円 608"/>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137160</xdr:rowOff>
    </xdr:to>
    <xdr:cxnSp macro="">
      <xdr:nvCxnSpPr>
        <xdr:cNvPr id="610" name="直線コネクタ 609"/>
        <xdr:cNvCxnSpPr/>
      </xdr:nvCxnSpPr>
      <xdr:spPr>
        <a:xfrm>
          <a:off x="14592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14515</xdr:rowOff>
    </xdr:from>
    <xdr:to>
      <xdr:col>67</xdr:col>
      <xdr:colOff>101600</xdr:colOff>
      <xdr:row>58</xdr:row>
      <xdr:rowOff>116115</xdr:rowOff>
    </xdr:to>
    <xdr:sp macro="" textlink="">
      <xdr:nvSpPr>
        <xdr:cNvPr id="611" name="楕円 610"/>
        <xdr:cNvSpPr/>
      </xdr:nvSpPr>
      <xdr:spPr>
        <a:xfrm>
          <a:off x="1276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170923</xdr:rowOff>
    </xdr:from>
    <xdr:ext cx="405111" cy="259045"/>
    <xdr:sp macro="" textlink="">
      <xdr:nvSpPr>
        <xdr:cNvPr id="612"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13"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14"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15"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616" name="n_1mainValue【保健センター・保健所】&#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17" name="n_2mainValue【保健センター・保健所】&#10;有形固定資産減価償却率"/>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132642</xdr:rowOff>
    </xdr:from>
    <xdr:ext cx="405111" cy="259045"/>
    <xdr:sp macro="" textlink="">
      <xdr:nvSpPr>
        <xdr:cNvPr id="618" name="n_4mainValue【保健センター・保健所】&#10;有形固定資産減価償却率"/>
        <xdr:cNvSpPr txBox="1"/>
      </xdr:nvSpPr>
      <xdr:spPr>
        <a:xfrm>
          <a:off x="12611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9" name="直線コネクタ 6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0" name="テキスト ボックス 6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1" name="直線コネクタ 6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2" name="テキスト ボックス 6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3" name="直線コネクタ 6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4" name="テキスト ボックス 6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5" name="直線コネクタ 6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6" name="テキスト ボックス 6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7" name="直線コネクタ 6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8" name="テキスト ボックス 6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9" name="直線コネクタ 6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0" name="テキスト ボックス 6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42" name="直線コネクタ 641"/>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4" name="直線コネクタ 64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45"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46" name="直線コネクタ 645"/>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47"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48" name="フローチャート: 判断 64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49" name="フローチャート: 判断 64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50" name="フローチャート: 判断 64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51" name="フローチャート: 判断 650"/>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52" name="フローチャート: 判断 651"/>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3" name="テキスト ボックス 6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4" name="テキスト ボックス 6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5" name="テキスト ボックス 6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6" name="テキスト ボックス 6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7" name="テキスト ボックス 6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58" name="楕円 657"/>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659" name="【保健センター・保健所】&#10;一人当たり面積該当値テキスト"/>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660" name="楕円 659"/>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661" name="直線コネクタ 660"/>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93980</xdr:rowOff>
    </xdr:from>
    <xdr:to>
      <xdr:col>107</xdr:col>
      <xdr:colOff>101600</xdr:colOff>
      <xdr:row>61</xdr:row>
      <xdr:rowOff>24130</xdr:rowOff>
    </xdr:to>
    <xdr:sp macro="" textlink="">
      <xdr:nvSpPr>
        <xdr:cNvPr id="662" name="楕円 661"/>
        <xdr:cNvSpPr/>
      </xdr:nvSpPr>
      <xdr:spPr>
        <a:xfrm>
          <a:off x="2038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144780</xdr:rowOff>
    </xdr:to>
    <xdr:cxnSp macro="">
      <xdr:nvCxnSpPr>
        <xdr:cNvPr id="663" name="直線コネクタ 662"/>
        <xdr:cNvCxnSpPr/>
      </xdr:nvCxnSpPr>
      <xdr:spPr>
        <a:xfrm flipV="1">
          <a:off x="20434300" y="1042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64" name="楕円 663"/>
        <xdr:cNvSpPr/>
      </xdr:nvSpPr>
      <xdr:spPr>
        <a:xfrm>
          <a:off x="18605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665"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66"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67"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68"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669" name="n_1main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40657</xdr:rowOff>
    </xdr:from>
    <xdr:ext cx="469744" cy="259045"/>
    <xdr:sp macro="" textlink="">
      <xdr:nvSpPr>
        <xdr:cNvPr id="670" name="n_2mainValue【保健センター・保健所】&#10;一人当たり面積"/>
        <xdr:cNvSpPr txBox="1"/>
      </xdr:nvSpPr>
      <xdr:spPr>
        <a:xfrm>
          <a:off x="20199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671" name="n_4mainValue【保健センター・保健所】&#10;一人当たり面積"/>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2" name="正方形/長方形 6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3" name="正方形/長方形 6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4" name="正方形/長方形 6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5" name="正方形/長方形 6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6" name="正方形/長方形 6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7" name="正方形/長方形 6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8" name="正方形/長方形 6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正方形/長方形 6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0" name="テキスト ボックス 6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1" name="直線コネクタ 6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2" name="テキスト ボックス 6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4" name="テキスト ボックス 68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4" name="テキスト ボックス 69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97" name="直線コネクタ 696"/>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98"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99" name="直線コネクタ 698"/>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00"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01" name="直線コネクタ 70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02"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03" name="フローチャート: 判断 702"/>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04" name="フローチャート: 判断 703"/>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05" name="フローチャート: 判断 70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06" name="フローチャート: 判断 705"/>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07" name="フローチャート: 判断 706"/>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13426</xdr:rowOff>
    </xdr:from>
    <xdr:to>
      <xdr:col>85</xdr:col>
      <xdr:colOff>177800</xdr:colOff>
      <xdr:row>79</xdr:row>
      <xdr:rowOff>115026</xdr:rowOff>
    </xdr:to>
    <xdr:sp macro="" textlink="">
      <xdr:nvSpPr>
        <xdr:cNvPr id="713" name="楕円 712"/>
        <xdr:cNvSpPr/>
      </xdr:nvSpPr>
      <xdr:spPr>
        <a:xfrm>
          <a:off x="162687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36303</xdr:rowOff>
    </xdr:from>
    <xdr:ext cx="405111" cy="259045"/>
    <xdr:sp macro="" textlink="">
      <xdr:nvSpPr>
        <xdr:cNvPr id="714" name="【消防施設】&#10;有形固定資産減価償却率該当値テキスト"/>
        <xdr:cNvSpPr txBox="1"/>
      </xdr:nvSpPr>
      <xdr:spPr>
        <a:xfrm>
          <a:off x="16357600"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42818</xdr:rowOff>
    </xdr:from>
    <xdr:to>
      <xdr:col>81</xdr:col>
      <xdr:colOff>101600</xdr:colOff>
      <xdr:row>79</xdr:row>
      <xdr:rowOff>144418</xdr:rowOff>
    </xdr:to>
    <xdr:sp macro="" textlink="">
      <xdr:nvSpPr>
        <xdr:cNvPr id="715" name="楕円 714"/>
        <xdr:cNvSpPr/>
      </xdr:nvSpPr>
      <xdr:spPr>
        <a:xfrm>
          <a:off x="15430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64226</xdr:rowOff>
    </xdr:from>
    <xdr:to>
      <xdr:col>85</xdr:col>
      <xdr:colOff>127000</xdr:colOff>
      <xdr:row>79</xdr:row>
      <xdr:rowOff>93618</xdr:rowOff>
    </xdr:to>
    <xdr:cxnSp macro="">
      <xdr:nvCxnSpPr>
        <xdr:cNvPr id="716" name="直線コネクタ 715"/>
        <xdr:cNvCxnSpPr/>
      </xdr:nvCxnSpPr>
      <xdr:spPr>
        <a:xfrm flipV="1">
          <a:off x="15481300" y="1360877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157118</xdr:rowOff>
    </xdr:from>
    <xdr:to>
      <xdr:col>76</xdr:col>
      <xdr:colOff>165100</xdr:colOff>
      <xdr:row>79</xdr:row>
      <xdr:rowOff>87268</xdr:rowOff>
    </xdr:to>
    <xdr:sp macro="" textlink="">
      <xdr:nvSpPr>
        <xdr:cNvPr id="717" name="楕円 716"/>
        <xdr:cNvSpPr/>
      </xdr:nvSpPr>
      <xdr:spPr>
        <a:xfrm>
          <a:off x="14541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36468</xdr:rowOff>
    </xdr:from>
    <xdr:to>
      <xdr:col>81</xdr:col>
      <xdr:colOff>50800</xdr:colOff>
      <xdr:row>79</xdr:row>
      <xdr:rowOff>93618</xdr:rowOff>
    </xdr:to>
    <xdr:cxnSp macro="">
      <xdr:nvCxnSpPr>
        <xdr:cNvPr id="718" name="直線コネクタ 717"/>
        <xdr:cNvCxnSpPr/>
      </xdr:nvCxnSpPr>
      <xdr:spPr>
        <a:xfrm>
          <a:off x="14592300" y="135810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158750</xdr:rowOff>
    </xdr:from>
    <xdr:to>
      <xdr:col>67</xdr:col>
      <xdr:colOff>101600</xdr:colOff>
      <xdr:row>79</xdr:row>
      <xdr:rowOff>88900</xdr:rowOff>
    </xdr:to>
    <xdr:sp macro="" textlink="">
      <xdr:nvSpPr>
        <xdr:cNvPr id="719" name="楕円 718"/>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24509</xdr:rowOff>
    </xdr:from>
    <xdr:ext cx="405111" cy="259045"/>
    <xdr:sp macro="" textlink="">
      <xdr:nvSpPr>
        <xdr:cNvPr id="720"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21"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22"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23"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160945</xdr:rowOff>
    </xdr:from>
    <xdr:ext cx="405111" cy="259045"/>
    <xdr:sp macro="" textlink="">
      <xdr:nvSpPr>
        <xdr:cNvPr id="724" name="n_1mainValue【消防施設】&#10;有形固定資産減価償却率"/>
        <xdr:cNvSpPr txBox="1"/>
      </xdr:nvSpPr>
      <xdr:spPr>
        <a:xfrm>
          <a:off x="152660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103795</xdr:rowOff>
    </xdr:from>
    <xdr:ext cx="405111" cy="259045"/>
    <xdr:sp macro="" textlink="">
      <xdr:nvSpPr>
        <xdr:cNvPr id="725" name="n_2mainValue【消防施設】&#10;有形固定資産減価償却率"/>
        <xdr:cNvSpPr txBox="1"/>
      </xdr:nvSpPr>
      <xdr:spPr>
        <a:xfrm>
          <a:off x="14389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105427</xdr:rowOff>
    </xdr:from>
    <xdr:ext cx="405111" cy="259045"/>
    <xdr:sp macro="" textlink="">
      <xdr:nvSpPr>
        <xdr:cNvPr id="726" name="n_4mainValue【消防施設】&#10;有形固定資産減価償却率"/>
        <xdr:cNvSpPr txBox="1"/>
      </xdr:nvSpPr>
      <xdr:spPr>
        <a:xfrm>
          <a:off x="12611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48" name="直線コネクタ 747"/>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0" name="直線コネクタ 74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51"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52" name="直線コネクタ 751"/>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53"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54" name="フローチャート: 判断 75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55" name="フローチャート: 判断 754"/>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56" name="フローチャート: 判断 755"/>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57" name="フローチャート: 判断 756"/>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58" name="フローチャート: 判断 75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9" name="テキスト ボックス 7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0" name="テキスト ボックス 7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1" name="テキスト ボックス 7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2" name="テキスト ボックス 7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3" name="テキスト ボックス 7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64" name="楕円 763"/>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65"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66" name="楕円 76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95250</xdr:rowOff>
    </xdr:to>
    <xdr:cxnSp macro="">
      <xdr:nvCxnSpPr>
        <xdr:cNvPr id="767" name="直線コネクタ 766"/>
        <xdr:cNvCxnSpPr/>
      </xdr:nvCxnSpPr>
      <xdr:spPr>
        <a:xfrm flipV="1">
          <a:off x="21323300" y="14645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68" name="楕円 767"/>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69" name="直線コネクタ 768"/>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70" name="楕円 769"/>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167149</xdr:rowOff>
    </xdr:from>
    <xdr:ext cx="469744" cy="259045"/>
    <xdr:sp macro="" textlink="">
      <xdr:nvSpPr>
        <xdr:cNvPr id="771"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72"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73"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74"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75"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76"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77" name="n_4mainValue【消防施設】&#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03" name="直線コネクタ 80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0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05" name="直線コネクタ 80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0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07" name="直線コネクタ 80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08"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09" name="フローチャート: 判断 80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10" name="フローチャート: 判断 80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11" name="フローチャート: 判断 81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12" name="フローチャート: 判断 81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13" name="フローチャート: 判断 81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19" name="楕円 818"/>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20"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821" name="楕円 820"/>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99061</xdr:rowOff>
    </xdr:to>
    <xdr:cxnSp macro="">
      <xdr:nvCxnSpPr>
        <xdr:cNvPr id="822" name="直線コネクタ 821"/>
        <xdr:cNvCxnSpPr/>
      </xdr:nvCxnSpPr>
      <xdr:spPr>
        <a:xfrm>
          <a:off x="15481300" y="182515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823" name="楕円 822"/>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77832</xdr:rowOff>
    </xdr:to>
    <xdr:cxnSp macro="">
      <xdr:nvCxnSpPr>
        <xdr:cNvPr id="824" name="直線コネクタ 823"/>
        <xdr:cNvCxnSpPr/>
      </xdr:nvCxnSpPr>
      <xdr:spPr>
        <a:xfrm>
          <a:off x="14592300" y="1823193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825" name="楕円 824"/>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92908</xdr:rowOff>
    </xdr:from>
    <xdr:ext cx="405111" cy="259045"/>
    <xdr:sp macro="" textlink="">
      <xdr:nvSpPr>
        <xdr:cNvPr id="826"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27"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28"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29"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830" name="n_1mainValue【庁舎】&#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831" name="n_2mainValue【庁舎】&#10;有形固定資産減価償却率"/>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832" name="n_4mainValue【庁舎】&#10;有形固定資産減価償却率"/>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3" name="正方形/長方形 8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4" name="正方形/長方形 8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5" name="正方形/長方形 8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6" name="正方形/長方形 8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7" name="正方形/長方形 8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8" name="正方形/長方形 8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9" name="正方形/長方形 8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0" name="正方形/長方形 8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1" name="テキスト ボックス 8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2" name="直線コネクタ 8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3" name="直線コネクタ 8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4" name="テキスト ボックス 8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5" name="直線コネクタ 8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6" name="テキスト ボックス 8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7" name="直線コネクタ 8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8" name="テキスト ボックス 8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9" name="直線コネクタ 8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0" name="テキスト ボックス 8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1" name="直線コネクタ 8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2" name="テキスト ボックス 8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3" name="直線コネクタ 8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4" name="テキスト ボックス 8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5" name="直線コネクタ 8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6" name="テキスト ボックス 8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58" name="直線コネクタ 857"/>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59"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60" name="直線コネクタ 859"/>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61"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62" name="直線コネクタ 861"/>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63"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64" name="フローチャート: 判断 863"/>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65" name="フローチャート: 判断 864"/>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66" name="フローチャート: 判断 865"/>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67" name="フローチャート: 判断 866"/>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68" name="フローチャート: 判断 867"/>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9" name="テキスト ボックス 8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0" name="テキスト ボックス 8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1" name="テキスト ボックス 8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2" name="テキスト ボックス 8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3" name="テキスト ボックス 8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107043</xdr:rowOff>
    </xdr:from>
    <xdr:to>
      <xdr:col>116</xdr:col>
      <xdr:colOff>114300</xdr:colOff>
      <xdr:row>108</xdr:row>
      <xdr:rowOff>37193</xdr:rowOff>
    </xdr:to>
    <xdr:sp macro="" textlink="">
      <xdr:nvSpPr>
        <xdr:cNvPr id="874" name="楕円 873"/>
        <xdr:cNvSpPr/>
      </xdr:nvSpPr>
      <xdr:spPr>
        <a:xfrm>
          <a:off x="22110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21970</xdr:rowOff>
    </xdr:from>
    <xdr:ext cx="469744" cy="259045"/>
    <xdr:sp macro="" textlink="">
      <xdr:nvSpPr>
        <xdr:cNvPr id="875" name="【庁舎】&#10;一人当たり面積該当値テキスト"/>
        <xdr:cNvSpPr txBox="1"/>
      </xdr:nvSpPr>
      <xdr:spPr>
        <a:xfrm>
          <a:off x="22199600" y="183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76" name="楕円 875"/>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157843</xdr:rowOff>
    </xdr:from>
    <xdr:to>
      <xdr:col>116</xdr:col>
      <xdr:colOff>63500</xdr:colOff>
      <xdr:row>107</xdr:row>
      <xdr:rowOff>159476</xdr:rowOff>
    </xdr:to>
    <xdr:cxnSp macro="">
      <xdr:nvCxnSpPr>
        <xdr:cNvPr id="877" name="直線コネクタ 876"/>
        <xdr:cNvCxnSpPr/>
      </xdr:nvCxnSpPr>
      <xdr:spPr>
        <a:xfrm flipV="1">
          <a:off x="21323300" y="185029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110308</xdr:rowOff>
    </xdr:from>
    <xdr:to>
      <xdr:col>107</xdr:col>
      <xdr:colOff>101600</xdr:colOff>
      <xdr:row>108</xdr:row>
      <xdr:rowOff>40458</xdr:rowOff>
    </xdr:to>
    <xdr:sp macro="" textlink="">
      <xdr:nvSpPr>
        <xdr:cNvPr id="878" name="楕円 877"/>
        <xdr:cNvSpPr/>
      </xdr:nvSpPr>
      <xdr:spPr>
        <a:xfrm>
          <a:off x="2038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161108</xdr:rowOff>
    </xdr:to>
    <xdr:cxnSp macro="">
      <xdr:nvCxnSpPr>
        <xdr:cNvPr id="879" name="直線コネクタ 878"/>
        <xdr:cNvCxnSpPr/>
      </xdr:nvCxnSpPr>
      <xdr:spPr>
        <a:xfrm flipV="1">
          <a:off x="20434300" y="1850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113574</xdr:rowOff>
    </xdr:from>
    <xdr:to>
      <xdr:col>98</xdr:col>
      <xdr:colOff>38100</xdr:colOff>
      <xdr:row>108</xdr:row>
      <xdr:rowOff>43724</xdr:rowOff>
    </xdr:to>
    <xdr:sp macro="" textlink="">
      <xdr:nvSpPr>
        <xdr:cNvPr id="880" name="楕円 879"/>
        <xdr:cNvSpPr/>
      </xdr:nvSpPr>
      <xdr:spPr>
        <a:xfrm>
          <a:off x="18605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9633</xdr:rowOff>
    </xdr:from>
    <xdr:ext cx="469744" cy="259045"/>
    <xdr:sp macro="" textlink="">
      <xdr:nvSpPr>
        <xdr:cNvPr id="881"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82"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83"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84"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85" name="n_1mainValue【庁舎】&#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31585</xdr:rowOff>
    </xdr:from>
    <xdr:ext cx="469744" cy="259045"/>
    <xdr:sp macro="" textlink="">
      <xdr:nvSpPr>
        <xdr:cNvPr id="886" name="n_2mainValue【庁舎】&#10;一人当たり面積"/>
        <xdr:cNvSpPr txBox="1"/>
      </xdr:nvSpPr>
      <xdr:spPr>
        <a:xfrm>
          <a:off x="201994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34851</xdr:rowOff>
    </xdr:from>
    <xdr:ext cx="469744" cy="259045"/>
    <xdr:sp macro="" textlink="">
      <xdr:nvSpPr>
        <xdr:cNvPr id="887" name="n_4mainValue【庁舎】&#10;一人当たり面積"/>
        <xdr:cNvSpPr txBox="1"/>
      </xdr:nvSpPr>
      <xdr:spPr>
        <a:xfrm>
          <a:off x="18421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8" name="正方形/長方形 8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9" name="正方形/長方形 8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0" name="テキスト ボックス 8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保健センターや消防施設については、類似団体平均を下回っているが、その他の類型において、有形固定資産減価償却率は類似団体平均を上回っている。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消防については、山武郡市広域行政組合により事務を執り行っており、近年、新施設整備を計画的に実施していることが要因である。</a:t>
          </a:r>
        </a:p>
        <a:p>
          <a:r>
            <a:rPr kumimoji="1" lang="ja-JP" altLang="en-US" sz="1300">
              <a:latin typeface="ＭＳ Ｐゴシック" panose="020B0600070205080204" pitchFamily="50" charset="-128"/>
              <a:ea typeface="ＭＳ Ｐゴシック" panose="020B0600070205080204" pitchFamily="50" charset="-128"/>
            </a:rPr>
            <a:t>市が保有する施設については、全体的に有形固定資産減価償却率が高い傾向にあることから、個別施設計画により適切に管理していく。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単年度の財政力指数については、歳入において、固定資産税の増などにより、指数の分子（基準財政収入額）が前年度比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の増となり、歳出においては、社会福祉費や生活保護費、公債費（臨時財政対策債、東日本大震災全国緊急防災施策等債等）の増により、指数の分母（基準財政需要額）が前年度比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の増となったことから、前年度より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下落したが、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か年平均の財政力指数は昨年度と同値となった。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引き続き歳入の確保と歳出抑制等に取り組み、財政基盤の強化に努める。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77258</xdr:rowOff>
    </xdr:to>
    <xdr:cxnSp macro="">
      <xdr:nvCxnSpPr>
        <xdr:cNvPr id="72" name="直線コネクタ 71"/>
        <xdr:cNvCxnSpPr/>
      </xdr:nvCxnSpPr>
      <xdr:spPr>
        <a:xfrm flipV="1">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xdr:cNvCxnSpPr/>
      </xdr:nvCxnSpPr>
      <xdr:spPr>
        <a:xfrm flipV="1">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扶助費等の増により、分子となる経常経費充当一般財源は増となったものの、地方交付税や地方特例交付金等の増により、分母となる経常一般財源の増加幅が大きか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今後も公債費や扶助費の増等が見込まれるため、不要不急・効果の薄い事業の休廃止などによる経常経費の削減と合わせて、使用料の見直しや遊休土地の利活用を検討し、経常一般財源の確保にも取り組む。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62</xdr:row>
      <xdr:rowOff>151312</xdr:rowOff>
    </xdr:to>
    <xdr:cxnSp macro="">
      <xdr:nvCxnSpPr>
        <xdr:cNvPr id="134" name="直線コネクタ 133"/>
        <xdr:cNvCxnSpPr/>
      </xdr:nvCxnSpPr>
      <xdr:spPr>
        <a:xfrm flipV="1">
          <a:off x="4114800" y="107605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151312</xdr:rowOff>
    </xdr:from>
    <xdr:to>
      <xdr:col>19</xdr:col>
      <xdr:colOff>133350</xdr:colOff>
      <xdr:row>63</xdr:row>
      <xdr:rowOff>138430</xdr:rowOff>
    </xdr:to>
    <xdr:cxnSp macro="">
      <xdr:nvCxnSpPr>
        <xdr:cNvPr id="137" name="直線コネクタ 136"/>
        <xdr:cNvCxnSpPr/>
      </xdr:nvCxnSpPr>
      <xdr:spPr>
        <a:xfrm flipV="1">
          <a:off x="3225800" y="10781212"/>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544</xdr:rowOff>
    </xdr:from>
    <xdr:to>
      <xdr:col>15</xdr:col>
      <xdr:colOff>82550</xdr:colOff>
      <xdr:row>63</xdr:row>
      <xdr:rowOff>138430</xdr:rowOff>
    </xdr:to>
    <xdr:cxnSp macro="">
      <xdr:nvCxnSpPr>
        <xdr:cNvPr id="140" name="直線コネクタ 139"/>
        <xdr:cNvCxnSpPr/>
      </xdr:nvCxnSpPr>
      <xdr:spPr>
        <a:xfrm>
          <a:off x="2336800" y="1080189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544</xdr:rowOff>
    </xdr:from>
    <xdr:to>
      <xdr:col>11</xdr:col>
      <xdr:colOff>31750</xdr:colOff>
      <xdr:row>63</xdr:row>
      <xdr:rowOff>21227</xdr:rowOff>
    </xdr:to>
    <xdr:cxnSp macro="">
      <xdr:nvCxnSpPr>
        <xdr:cNvPr id="143" name="直線コネクタ 142"/>
        <xdr:cNvCxnSpPr/>
      </xdr:nvCxnSpPr>
      <xdr:spPr>
        <a:xfrm flipV="1">
          <a:off x="1447800" y="108018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3" name="楕円 152"/>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4"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100512</xdr:rowOff>
    </xdr:from>
    <xdr:to>
      <xdr:col>19</xdr:col>
      <xdr:colOff>184150</xdr:colOff>
      <xdr:row>63</xdr:row>
      <xdr:rowOff>30662</xdr:rowOff>
    </xdr:to>
    <xdr:sp macro="" textlink="">
      <xdr:nvSpPr>
        <xdr:cNvPr id="155" name="楕円 154"/>
        <xdr:cNvSpPr/>
      </xdr:nvSpPr>
      <xdr:spPr>
        <a:xfrm>
          <a:off x="4064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15439</xdr:rowOff>
    </xdr:from>
    <xdr:ext cx="736600" cy="259045"/>
    <xdr:sp macro="" textlink="">
      <xdr:nvSpPr>
        <xdr:cNvPr id="156" name="テキスト ボックス 155"/>
        <xdr:cNvSpPr txBox="1"/>
      </xdr:nvSpPr>
      <xdr:spPr>
        <a:xfrm>
          <a:off x="3733800" y="1081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7" name="楕円 156"/>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8" name="テキスト ボックス 157"/>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121194</xdr:rowOff>
    </xdr:from>
    <xdr:to>
      <xdr:col>11</xdr:col>
      <xdr:colOff>82550</xdr:colOff>
      <xdr:row>63</xdr:row>
      <xdr:rowOff>51344</xdr:rowOff>
    </xdr:to>
    <xdr:sp macro="" textlink="">
      <xdr:nvSpPr>
        <xdr:cNvPr id="159" name="楕円 158"/>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36121</xdr:rowOff>
    </xdr:from>
    <xdr:ext cx="762000" cy="259045"/>
    <xdr:sp macro="" textlink="">
      <xdr:nvSpPr>
        <xdr:cNvPr id="160" name="テキスト ボックス 159"/>
        <xdr:cNvSpPr txBox="1"/>
      </xdr:nvSpPr>
      <xdr:spPr>
        <a:xfrm>
          <a:off x="1955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141877</xdr:rowOff>
    </xdr:from>
    <xdr:to>
      <xdr:col>7</xdr:col>
      <xdr:colOff>31750</xdr:colOff>
      <xdr:row>63</xdr:row>
      <xdr:rowOff>72027</xdr:rowOff>
    </xdr:to>
    <xdr:sp macro="" textlink="">
      <xdr:nvSpPr>
        <xdr:cNvPr id="161" name="楕円 160"/>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56804</xdr:rowOff>
    </xdr:from>
    <xdr:ext cx="762000" cy="259045"/>
    <xdr:sp macro="" textlink="">
      <xdr:nvSpPr>
        <xdr:cNvPr id="162" name="テキスト ボックス 161"/>
        <xdr:cNvSpPr txBox="1"/>
      </xdr:nvSpPr>
      <xdr:spPr>
        <a:xfrm>
          <a:off x="1066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類似団体内平均を下回っている主な要因は、ごみ処理や消防業務を一部事務組合で担っていることが挙げられる。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給与改定等により人件費が増となったため、前年度比で</a:t>
          </a:r>
          <a:r>
            <a:rPr kumimoji="1" lang="en-US" altLang="ja-JP" sz="1300">
              <a:latin typeface="ＭＳ Ｐゴシック" panose="020B0600070205080204" pitchFamily="50" charset="-128"/>
              <a:ea typeface="ＭＳ Ｐゴシック" panose="020B0600070205080204" pitchFamily="50" charset="-128"/>
            </a:rPr>
            <a:t>3,083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今後も各種保守・点検等の維持管理経費や公共施設の管理経費の見直し等による物件費の抑制に努めるとともに、定員管理の適正化に引き続き努めていく。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149521</xdr:rowOff>
    </xdr:from>
    <xdr:to>
      <xdr:col>23</xdr:col>
      <xdr:colOff>133350</xdr:colOff>
      <xdr:row>81</xdr:row>
      <xdr:rowOff>7829</xdr:rowOff>
    </xdr:to>
    <xdr:cxnSp macro="">
      <xdr:nvCxnSpPr>
        <xdr:cNvPr id="195" name="直線コネクタ 194"/>
        <xdr:cNvCxnSpPr/>
      </xdr:nvCxnSpPr>
      <xdr:spPr>
        <a:xfrm>
          <a:off x="4114800" y="13865521"/>
          <a:ext cx="8382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149521</xdr:rowOff>
    </xdr:from>
    <xdr:to>
      <xdr:col>19</xdr:col>
      <xdr:colOff>133350</xdr:colOff>
      <xdr:row>80</xdr:row>
      <xdr:rowOff>168690</xdr:rowOff>
    </xdr:to>
    <xdr:cxnSp macro="">
      <xdr:nvCxnSpPr>
        <xdr:cNvPr id="198" name="直線コネクタ 197"/>
        <xdr:cNvCxnSpPr/>
      </xdr:nvCxnSpPr>
      <xdr:spPr>
        <a:xfrm flipV="1">
          <a:off x="3225800" y="13865521"/>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168690</xdr:rowOff>
    </xdr:from>
    <xdr:to>
      <xdr:col>15</xdr:col>
      <xdr:colOff>82550</xdr:colOff>
      <xdr:row>80</xdr:row>
      <xdr:rowOff>169956</xdr:rowOff>
    </xdr:to>
    <xdr:cxnSp macro="">
      <xdr:nvCxnSpPr>
        <xdr:cNvPr id="201" name="直線コネクタ 200"/>
        <xdr:cNvCxnSpPr/>
      </xdr:nvCxnSpPr>
      <xdr:spPr>
        <a:xfrm flipV="1">
          <a:off x="2336800" y="1388469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138316</xdr:rowOff>
    </xdr:from>
    <xdr:to>
      <xdr:col>11</xdr:col>
      <xdr:colOff>31750</xdr:colOff>
      <xdr:row>80</xdr:row>
      <xdr:rowOff>169956</xdr:rowOff>
    </xdr:to>
    <xdr:cxnSp macro="">
      <xdr:nvCxnSpPr>
        <xdr:cNvPr id="204" name="直線コネクタ 203"/>
        <xdr:cNvCxnSpPr/>
      </xdr:nvCxnSpPr>
      <xdr:spPr>
        <a:xfrm>
          <a:off x="1447800" y="13854316"/>
          <a:ext cx="889000" cy="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128479</xdr:rowOff>
    </xdr:from>
    <xdr:to>
      <xdr:col>23</xdr:col>
      <xdr:colOff>184150</xdr:colOff>
      <xdr:row>81</xdr:row>
      <xdr:rowOff>58629</xdr:rowOff>
    </xdr:to>
    <xdr:sp macro="" textlink="">
      <xdr:nvSpPr>
        <xdr:cNvPr id="214" name="楕円 213"/>
        <xdr:cNvSpPr/>
      </xdr:nvSpPr>
      <xdr:spPr>
        <a:xfrm>
          <a:off x="4902200" y="138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49756</xdr:rowOff>
    </xdr:from>
    <xdr:ext cx="762000" cy="259045"/>
    <xdr:sp macro="" textlink="">
      <xdr:nvSpPr>
        <xdr:cNvPr id="215" name="人件費・物件費等の状況該当値テキスト"/>
        <xdr:cNvSpPr txBox="1"/>
      </xdr:nvSpPr>
      <xdr:spPr>
        <a:xfrm>
          <a:off x="5041900" y="137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98721</xdr:rowOff>
    </xdr:from>
    <xdr:to>
      <xdr:col>19</xdr:col>
      <xdr:colOff>184150</xdr:colOff>
      <xdr:row>81</xdr:row>
      <xdr:rowOff>28871</xdr:rowOff>
    </xdr:to>
    <xdr:sp macro="" textlink="">
      <xdr:nvSpPr>
        <xdr:cNvPr id="216" name="楕円 215"/>
        <xdr:cNvSpPr/>
      </xdr:nvSpPr>
      <xdr:spPr>
        <a:xfrm>
          <a:off x="4064000" y="13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39048</xdr:rowOff>
    </xdr:from>
    <xdr:ext cx="736600" cy="259045"/>
    <xdr:sp macro="" textlink="">
      <xdr:nvSpPr>
        <xdr:cNvPr id="217" name="テキスト ボックス 216"/>
        <xdr:cNvSpPr txBox="1"/>
      </xdr:nvSpPr>
      <xdr:spPr>
        <a:xfrm>
          <a:off x="3733800" y="1358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117890</xdr:rowOff>
    </xdr:from>
    <xdr:to>
      <xdr:col>15</xdr:col>
      <xdr:colOff>133350</xdr:colOff>
      <xdr:row>81</xdr:row>
      <xdr:rowOff>48040</xdr:rowOff>
    </xdr:to>
    <xdr:sp macro="" textlink="">
      <xdr:nvSpPr>
        <xdr:cNvPr id="218" name="楕円 217"/>
        <xdr:cNvSpPr/>
      </xdr:nvSpPr>
      <xdr:spPr>
        <a:xfrm>
          <a:off x="3175000" y="13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58217</xdr:rowOff>
    </xdr:from>
    <xdr:ext cx="762000" cy="259045"/>
    <xdr:sp macro="" textlink="">
      <xdr:nvSpPr>
        <xdr:cNvPr id="219" name="テキスト ボックス 218"/>
        <xdr:cNvSpPr txBox="1"/>
      </xdr:nvSpPr>
      <xdr:spPr>
        <a:xfrm>
          <a:off x="2844800" y="136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119156</xdr:rowOff>
    </xdr:from>
    <xdr:to>
      <xdr:col>11</xdr:col>
      <xdr:colOff>82550</xdr:colOff>
      <xdr:row>81</xdr:row>
      <xdr:rowOff>49306</xdr:rowOff>
    </xdr:to>
    <xdr:sp macro="" textlink="">
      <xdr:nvSpPr>
        <xdr:cNvPr id="220" name="楕円 219"/>
        <xdr:cNvSpPr/>
      </xdr:nvSpPr>
      <xdr:spPr>
        <a:xfrm>
          <a:off x="2286000" y="138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59483</xdr:rowOff>
    </xdr:from>
    <xdr:ext cx="762000" cy="259045"/>
    <xdr:sp macro="" textlink="">
      <xdr:nvSpPr>
        <xdr:cNvPr id="221" name="テキスト ボックス 220"/>
        <xdr:cNvSpPr txBox="1"/>
      </xdr:nvSpPr>
      <xdr:spPr>
        <a:xfrm>
          <a:off x="1955800" y="1360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87516</xdr:rowOff>
    </xdr:from>
    <xdr:to>
      <xdr:col>7</xdr:col>
      <xdr:colOff>31750</xdr:colOff>
      <xdr:row>81</xdr:row>
      <xdr:rowOff>17666</xdr:rowOff>
    </xdr:to>
    <xdr:sp macro="" textlink="">
      <xdr:nvSpPr>
        <xdr:cNvPr id="222" name="楕円 221"/>
        <xdr:cNvSpPr/>
      </xdr:nvSpPr>
      <xdr:spPr>
        <a:xfrm>
          <a:off x="1397000" y="138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27843</xdr:rowOff>
    </xdr:from>
    <xdr:ext cx="762000" cy="259045"/>
    <xdr:sp macro="" textlink="">
      <xdr:nvSpPr>
        <xdr:cNvPr id="223" name="テキスト ボックス 222"/>
        <xdr:cNvSpPr txBox="1"/>
      </xdr:nvSpPr>
      <xdr:spPr>
        <a:xfrm>
          <a:off x="1066800" y="135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ラスパイレス指数の高い状況が続いており、主な要因は、「学歴によらない管理職への登用」や「職員分布の変動による影響」があげられる。今後の職員分布の変動に留意し、引き続き、昇格の適正な管理に努め、級別職員数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53763</xdr:rowOff>
    </xdr:to>
    <xdr:cxnSp macro="">
      <xdr:nvCxnSpPr>
        <xdr:cNvPr id="250" name="直線コネクタ 249"/>
        <xdr:cNvCxnSpPr/>
      </xdr:nvCxnSpPr>
      <xdr:spPr>
        <a:xfrm flipV="1">
          <a:off x="17018000" y="1373632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25840</xdr:rowOff>
    </xdr:from>
    <xdr:ext cx="762000" cy="259045"/>
    <xdr:sp macro="" textlink="">
      <xdr:nvSpPr>
        <xdr:cNvPr id="251"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53763</xdr:rowOff>
    </xdr:from>
    <xdr:to>
      <xdr:col>81</xdr:col>
      <xdr:colOff>133350</xdr:colOff>
      <xdr:row>89</xdr:row>
      <xdr:rowOff>53763</xdr:rowOff>
    </xdr:to>
    <xdr:cxnSp macro="">
      <xdr:nvCxnSpPr>
        <xdr:cNvPr id="252" name="直線コネクタ 251"/>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53763</xdr:rowOff>
    </xdr:from>
    <xdr:to>
      <xdr:col>81</xdr:col>
      <xdr:colOff>44450</xdr:colOff>
      <xdr:row>89</xdr:row>
      <xdr:rowOff>85937</xdr:rowOff>
    </xdr:to>
    <xdr:cxnSp macro="">
      <xdr:nvCxnSpPr>
        <xdr:cNvPr id="255" name="直線コネクタ 254"/>
        <xdr:cNvCxnSpPr/>
      </xdr:nvCxnSpPr>
      <xdr:spPr>
        <a:xfrm flipV="1">
          <a:off x="16179800" y="153128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93997</xdr:rowOff>
    </xdr:from>
    <xdr:ext cx="762000" cy="259045"/>
    <xdr:sp macro="" textlink="">
      <xdr:nvSpPr>
        <xdr:cNvPr id="256"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57" name="フローチャート: 判断 256"/>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21589</xdr:rowOff>
    </xdr:from>
    <xdr:to>
      <xdr:col>77</xdr:col>
      <xdr:colOff>44450</xdr:colOff>
      <xdr:row>89</xdr:row>
      <xdr:rowOff>85937</xdr:rowOff>
    </xdr:to>
    <xdr:cxnSp macro="">
      <xdr:nvCxnSpPr>
        <xdr:cNvPr id="258" name="直線コネクタ 257"/>
        <xdr:cNvCxnSpPr/>
      </xdr:nvCxnSpPr>
      <xdr:spPr>
        <a:xfrm>
          <a:off x="15290800" y="152806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9" name="フローチャート: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60" name="テキスト ボックス 259"/>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5504</xdr:rowOff>
    </xdr:from>
    <xdr:to>
      <xdr:col>72</xdr:col>
      <xdr:colOff>203200</xdr:colOff>
      <xdr:row>89</xdr:row>
      <xdr:rowOff>21589</xdr:rowOff>
    </xdr:to>
    <xdr:cxnSp macro="">
      <xdr:nvCxnSpPr>
        <xdr:cNvPr id="261" name="直線コネクタ 260"/>
        <xdr:cNvCxnSpPr/>
      </xdr:nvCxnSpPr>
      <xdr:spPr>
        <a:xfrm>
          <a:off x="14401800" y="152645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45296</xdr:rowOff>
    </xdr:from>
    <xdr:to>
      <xdr:col>73</xdr:col>
      <xdr:colOff>44450</xdr:colOff>
      <xdr:row>85</xdr:row>
      <xdr:rowOff>146896</xdr:rowOff>
    </xdr:to>
    <xdr:sp macro="" textlink="">
      <xdr:nvSpPr>
        <xdr:cNvPr id="262" name="フローチャート: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5504</xdr:rowOff>
    </xdr:from>
    <xdr:to>
      <xdr:col>68</xdr:col>
      <xdr:colOff>152400</xdr:colOff>
      <xdr:row>89</xdr:row>
      <xdr:rowOff>134196</xdr:rowOff>
    </xdr:to>
    <xdr:cxnSp macro="">
      <xdr:nvCxnSpPr>
        <xdr:cNvPr id="264" name="直線コネクタ 263"/>
        <xdr:cNvCxnSpPr/>
      </xdr:nvCxnSpPr>
      <xdr:spPr>
        <a:xfrm flipV="1">
          <a:off x="13512800" y="152645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77470</xdr:rowOff>
    </xdr:from>
    <xdr:to>
      <xdr:col>68</xdr:col>
      <xdr:colOff>203200</xdr:colOff>
      <xdr:row>86</xdr:row>
      <xdr:rowOff>7620</xdr:rowOff>
    </xdr:to>
    <xdr:sp macro="" textlink="">
      <xdr:nvSpPr>
        <xdr:cNvPr id="265" name="フローチャート: 判断 264"/>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66" name="テキスト ボックス 265"/>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67" name="フローチャート: 判断 266"/>
        <xdr:cNvSpPr/>
      </xdr:nvSpPr>
      <xdr:spPr>
        <a:xfrm>
          <a:off x="13462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68" name="テキスト ボックス 267"/>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2963</xdr:rowOff>
    </xdr:from>
    <xdr:to>
      <xdr:col>81</xdr:col>
      <xdr:colOff>95250</xdr:colOff>
      <xdr:row>89</xdr:row>
      <xdr:rowOff>104563</xdr:rowOff>
    </xdr:to>
    <xdr:sp macro="" textlink="">
      <xdr:nvSpPr>
        <xdr:cNvPr id="274" name="楕円 273"/>
        <xdr:cNvSpPr/>
      </xdr:nvSpPr>
      <xdr:spPr>
        <a:xfrm>
          <a:off x="169672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70290</xdr:rowOff>
    </xdr:from>
    <xdr:ext cx="762000" cy="259045"/>
    <xdr:sp macro="" textlink="">
      <xdr:nvSpPr>
        <xdr:cNvPr id="275" name="給与水準   （国との比較）該当値テキスト"/>
        <xdr:cNvSpPr txBox="1"/>
      </xdr:nvSpPr>
      <xdr:spPr>
        <a:xfrm>
          <a:off x="17106900" y="151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35137</xdr:rowOff>
    </xdr:from>
    <xdr:to>
      <xdr:col>77</xdr:col>
      <xdr:colOff>95250</xdr:colOff>
      <xdr:row>89</xdr:row>
      <xdr:rowOff>136737</xdr:rowOff>
    </xdr:to>
    <xdr:sp macro="" textlink="">
      <xdr:nvSpPr>
        <xdr:cNvPr id="276" name="楕円 275"/>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121514</xdr:rowOff>
    </xdr:from>
    <xdr:ext cx="736600" cy="259045"/>
    <xdr:sp macro="" textlink="">
      <xdr:nvSpPr>
        <xdr:cNvPr id="277" name="テキスト ボックス 276"/>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78" name="楕円 277"/>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79" name="テキスト ボックス 278"/>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126154</xdr:rowOff>
    </xdr:from>
    <xdr:to>
      <xdr:col>68</xdr:col>
      <xdr:colOff>203200</xdr:colOff>
      <xdr:row>89</xdr:row>
      <xdr:rowOff>56304</xdr:rowOff>
    </xdr:to>
    <xdr:sp macro="" textlink="">
      <xdr:nvSpPr>
        <xdr:cNvPr id="280" name="楕円 279"/>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41081</xdr:rowOff>
    </xdr:from>
    <xdr:ext cx="762000" cy="259045"/>
    <xdr:sp macro="" textlink="">
      <xdr:nvSpPr>
        <xdr:cNvPr id="281" name="テキスト ボックス 280"/>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83396</xdr:rowOff>
    </xdr:from>
    <xdr:to>
      <xdr:col>64</xdr:col>
      <xdr:colOff>152400</xdr:colOff>
      <xdr:row>90</xdr:row>
      <xdr:rowOff>13546</xdr:rowOff>
    </xdr:to>
    <xdr:sp macro="" textlink="">
      <xdr:nvSpPr>
        <xdr:cNvPr id="282" name="楕円 281"/>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169773</xdr:rowOff>
    </xdr:from>
    <xdr:ext cx="762000" cy="259045"/>
    <xdr:sp macro="" textlink="">
      <xdr:nvSpPr>
        <xdr:cNvPr id="283" name="テキスト ボックス 282"/>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ニーズの高度化、多様化に伴う行政需要が拡大しており、現在の職員数では、「行政改革、改善の実施」や「職員の質の向上」をした上でも、行政サービスの水準を維持していくことが難しくなっている。</a:t>
          </a:r>
        </a:p>
        <a:p>
          <a:r>
            <a:rPr kumimoji="1" lang="ja-JP" altLang="en-US" sz="1300">
              <a:latin typeface="ＭＳ Ｐゴシック" panose="020B0600070205080204" pitchFamily="50" charset="-128"/>
              <a:ea typeface="ＭＳ Ｐゴシック" panose="020B0600070205080204" pitchFamily="50" charset="-128"/>
            </a:rPr>
            <a:t>　そのため、事務事業の徹底した見直しを行い、必要最小の職員数を見極めた上で、人材育成、組織、職員体制の整備を推進していき、定員管理の適正化に努める。</a:t>
          </a:r>
        </a:p>
        <a:p>
          <a:r>
            <a:rPr kumimoji="1" lang="ja-JP" altLang="en-US" sz="1300">
              <a:latin typeface="ＭＳ Ｐゴシック" panose="020B0600070205080204" pitchFamily="50" charset="-128"/>
              <a:ea typeface="ＭＳ Ｐゴシック" panose="020B0600070205080204" pitchFamily="50" charset="-128"/>
            </a:rPr>
            <a:t>　また、任期付職員制度、再任用制度、会計年度任用職員制度を活用し、効率的な行政運営と経費節減に努める。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5" name="直線コネクタ 314"/>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6"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7" name="直線コネクタ 316"/>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18"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19" name="直線コネクタ 318"/>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156391</xdr:rowOff>
    </xdr:to>
    <xdr:cxnSp macro="">
      <xdr:nvCxnSpPr>
        <xdr:cNvPr id="320" name="直線コネクタ 319"/>
        <xdr:cNvCxnSpPr/>
      </xdr:nvCxnSpPr>
      <xdr:spPr>
        <a:xfrm>
          <a:off x="16179800" y="1043305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1"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2" name="フローチャート: 判断 321"/>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60</xdr:row>
      <xdr:rowOff>146050</xdr:rowOff>
    </xdr:to>
    <xdr:cxnSp macro="">
      <xdr:nvCxnSpPr>
        <xdr:cNvPr id="323" name="直線コネクタ 322"/>
        <xdr:cNvCxnSpPr/>
      </xdr:nvCxnSpPr>
      <xdr:spPr>
        <a:xfrm>
          <a:off x="15290800" y="1042385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4" name="フローチャート: 判断 323"/>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5" name="テキスト ボックス 324"/>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136858</xdr:rowOff>
    </xdr:from>
    <xdr:to>
      <xdr:col>72</xdr:col>
      <xdr:colOff>203200</xdr:colOff>
      <xdr:row>60</xdr:row>
      <xdr:rowOff>138006</xdr:rowOff>
    </xdr:to>
    <xdr:cxnSp macro="">
      <xdr:nvCxnSpPr>
        <xdr:cNvPr id="326" name="直線コネクタ 325"/>
        <xdr:cNvCxnSpPr/>
      </xdr:nvCxnSpPr>
      <xdr:spPr>
        <a:xfrm flipV="1">
          <a:off x="14401800" y="104238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27" name="フローチャート: 判断 326"/>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28" name="テキスト ボックス 327"/>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139156</xdr:rowOff>
    </xdr:to>
    <xdr:cxnSp macro="">
      <xdr:nvCxnSpPr>
        <xdr:cNvPr id="329" name="直線コネクタ 328"/>
        <xdr:cNvCxnSpPr/>
      </xdr:nvCxnSpPr>
      <xdr:spPr>
        <a:xfrm flipV="1">
          <a:off x="13512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0" name="フローチャート: 判断 329"/>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1" name="テキスト ボックス 330"/>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2" name="フローチャート: 判断 331"/>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3" name="テキスト ボックス 332"/>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105591</xdr:rowOff>
    </xdr:from>
    <xdr:to>
      <xdr:col>81</xdr:col>
      <xdr:colOff>95250</xdr:colOff>
      <xdr:row>61</xdr:row>
      <xdr:rowOff>35741</xdr:rowOff>
    </xdr:to>
    <xdr:sp macro="" textlink="">
      <xdr:nvSpPr>
        <xdr:cNvPr id="339" name="楕円 338"/>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122118</xdr:rowOff>
    </xdr:from>
    <xdr:ext cx="762000" cy="259045"/>
    <xdr:sp macro="" textlink="">
      <xdr:nvSpPr>
        <xdr:cNvPr id="340" name="定員管理の状況該当値テキスト"/>
        <xdr:cNvSpPr txBox="1"/>
      </xdr:nvSpPr>
      <xdr:spPr>
        <a:xfrm>
          <a:off x="171069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1" name="楕円 340"/>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2" name="テキスト ボックス 341"/>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86058</xdr:rowOff>
    </xdr:from>
    <xdr:to>
      <xdr:col>73</xdr:col>
      <xdr:colOff>44450</xdr:colOff>
      <xdr:row>61</xdr:row>
      <xdr:rowOff>16208</xdr:rowOff>
    </xdr:to>
    <xdr:sp macro="" textlink="">
      <xdr:nvSpPr>
        <xdr:cNvPr id="343" name="楕円 342"/>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26385</xdr:rowOff>
    </xdr:from>
    <xdr:ext cx="762000" cy="259045"/>
    <xdr:sp macro="" textlink="">
      <xdr:nvSpPr>
        <xdr:cNvPr id="344" name="テキスト ボックス 343"/>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5" name="楕円 344"/>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6" name="テキスト ボックス 345"/>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47" name="楕円 346"/>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28683</xdr:rowOff>
    </xdr:from>
    <xdr:ext cx="762000" cy="259045"/>
    <xdr:sp macro="" textlink="">
      <xdr:nvSpPr>
        <xdr:cNvPr id="348" name="テキスト ボックス 347"/>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前年度に引き続き類似団体内平均を下回り、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年度と比較して一般会計の公債費や一部事務組合負担金（地方債充当部分）の減などにより、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しかしながら単年度の実質公債費比率については、昨年度比で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ポイント増となっており、今後は地方債の償還金の増加が見込まれるため、引き続き財政状況を考慮した中での計画的な地方債の発行を行っていく必要がある。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79" name="直線コネクタ 378"/>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0"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1" name="直線コネクタ 380"/>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2"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3" name="直線コネクタ 382"/>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37</xdr:row>
      <xdr:rowOff>101298</xdr:rowOff>
    </xdr:to>
    <xdr:cxnSp macro="">
      <xdr:nvCxnSpPr>
        <xdr:cNvPr id="384" name="直線コネクタ 383"/>
        <xdr:cNvCxnSpPr/>
      </xdr:nvCxnSpPr>
      <xdr:spPr>
        <a:xfrm flipV="1">
          <a:off x="16179800" y="64334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5"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86" name="フローチャート: 判断 385"/>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38</xdr:row>
      <xdr:rowOff>21772</xdr:rowOff>
    </xdr:to>
    <xdr:cxnSp macro="">
      <xdr:nvCxnSpPr>
        <xdr:cNvPr id="387" name="直線コネクタ 386"/>
        <xdr:cNvCxnSpPr/>
      </xdr:nvCxnSpPr>
      <xdr:spPr>
        <a:xfrm flipV="1">
          <a:off x="15290800" y="64449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0" name="直線コネクタ 389"/>
        <xdr:cNvCxnSpPr/>
      </xdr:nvCxnSpPr>
      <xdr:spPr>
        <a:xfrm flipV="1">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1" name="フローチャート: 判断 390"/>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2" name="テキスト ボックス 391"/>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67733</xdr:rowOff>
    </xdr:to>
    <xdr:cxnSp macro="">
      <xdr:nvCxnSpPr>
        <xdr:cNvPr id="393" name="直線コネクタ 392"/>
        <xdr:cNvCxnSpPr/>
      </xdr:nvCxnSpPr>
      <xdr:spPr>
        <a:xfrm>
          <a:off x="13512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4" name="フローチャート: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フローチャート: 判断 395"/>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397" name="テキスト ボックス 396"/>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3" name="楕円 402"/>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55534</xdr:rowOff>
    </xdr:from>
    <xdr:ext cx="762000" cy="259045"/>
    <xdr:sp macro="" textlink="">
      <xdr:nvSpPr>
        <xdr:cNvPr id="404"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50498</xdr:rowOff>
    </xdr:from>
    <xdr:to>
      <xdr:col>77</xdr:col>
      <xdr:colOff>95250</xdr:colOff>
      <xdr:row>37</xdr:row>
      <xdr:rowOff>152098</xdr:rowOff>
    </xdr:to>
    <xdr:sp macro="" textlink="">
      <xdr:nvSpPr>
        <xdr:cNvPr id="405" name="楕円 404"/>
        <xdr:cNvSpPr/>
      </xdr:nvSpPr>
      <xdr:spPr>
        <a:xfrm>
          <a:off x="16129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162275</xdr:rowOff>
    </xdr:from>
    <xdr:ext cx="736600" cy="259045"/>
    <xdr:sp macro="" textlink="">
      <xdr:nvSpPr>
        <xdr:cNvPr id="406" name="テキスト ボックス 405"/>
        <xdr:cNvSpPr txBox="1"/>
      </xdr:nvSpPr>
      <xdr:spPr>
        <a:xfrm>
          <a:off x="15798800" y="61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7" name="楕円 406"/>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8" name="テキスト ボックス 407"/>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9" name="楕円 408"/>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0" name="テキスト ボックス 409"/>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1" name="楕円 410"/>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2" name="テキスト ボックス 411"/>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類似団体平均値を大きく上回っているが、前年度比で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主な要因として、公共下水道事業・農業集落排水事業の地方債の償還により、将来負担額における公営企業等繰入見込額が減少したことや充当可能基金が増加したことが挙げられる。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後も病院事業に係る負担見込額の増や教育施設のエアコン設置工事や災害復旧事業に係る地方債の発行に伴い、地方債残高の増加が見込まれるため、引き続き財政状況を考慮した中での計画的な地方債の発行を行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3" name="直線コネクタ 442"/>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4"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5" name="直線コネクタ 444"/>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146352</xdr:rowOff>
    </xdr:from>
    <xdr:to>
      <xdr:col>81</xdr:col>
      <xdr:colOff>44450</xdr:colOff>
      <xdr:row>18</xdr:row>
      <xdr:rowOff>168184</xdr:rowOff>
    </xdr:to>
    <xdr:cxnSp macro="">
      <xdr:nvCxnSpPr>
        <xdr:cNvPr id="448" name="直線コネクタ 447"/>
        <xdr:cNvCxnSpPr/>
      </xdr:nvCxnSpPr>
      <xdr:spPr>
        <a:xfrm flipV="1">
          <a:off x="16179800" y="323245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49"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0" name="フローチャート: 判断 449"/>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168184</xdr:rowOff>
    </xdr:from>
    <xdr:to>
      <xdr:col>77</xdr:col>
      <xdr:colOff>44450</xdr:colOff>
      <xdr:row>20</xdr:row>
      <xdr:rowOff>64286</xdr:rowOff>
    </xdr:to>
    <xdr:cxnSp macro="">
      <xdr:nvCxnSpPr>
        <xdr:cNvPr id="451" name="直線コネクタ 450"/>
        <xdr:cNvCxnSpPr/>
      </xdr:nvCxnSpPr>
      <xdr:spPr>
        <a:xfrm flipV="1">
          <a:off x="15290800" y="3254284"/>
          <a:ext cx="8890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2" name="フローチャート: 判断 451"/>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3" name="テキスト ボックス 452"/>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149558</xdr:rowOff>
    </xdr:from>
    <xdr:to>
      <xdr:col>72</xdr:col>
      <xdr:colOff>203200</xdr:colOff>
      <xdr:row>20</xdr:row>
      <xdr:rowOff>64286</xdr:rowOff>
    </xdr:to>
    <xdr:cxnSp macro="">
      <xdr:nvCxnSpPr>
        <xdr:cNvPr id="454" name="直線コネクタ 453"/>
        <xdr:cNvCxnSpPr/>
      </xdr:nvCxnSpPr>
      <xdr:spPr>
        <a:xfrm>
          <a:off x="14401800" y="340710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5" name="フローチャート: 判断 454"/>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6" name="テキスト ボックス 455"/>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127968</xdr:rowOff>
    </xdr:from>
    <xdr:to>
      <xdr:col>68</xdr:col>
      <xdr:colOff>152400</xdr:colOff>
      <xdr:row>19</xdr:row>
      <xdr:rowOff>149558</xdr:rowOff>
    </xdr:to>
    <xdr:cxnSp macro="">
      <xdr:nvCxnSpPr>
        <xdr:cNvPr id="457" name="直線コネクタ 456"/>
        <xdr:cNvCxnSpPr/>
      </xdr:nvCxnSpPr>
      <xdr:spPr>
        <a:xfrm>
          <a:off x="13512800" y="321406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1" name="テキスト ボックス 460"/>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95552</xdr:rowOff>
    </xdr:from>
    <xdr:to>
      <xdr:col>81</xdr:col>
      <xdr:colOff>95250</xdr:colOff>
      <xdr:row>19</xdr:row>
      <xdr:rowOff>25702</xdr:rowOff>
    </xdr:to>
    <xdr:sp macro="" textlink="">
      <xdr:nvSpPr>
        <xdr:cNvPr id="467" name="楕円 466"/>
        <xdr:cNvSpPr/>
      </xdr:nvSpPr>
      <xdr:spPr>
        <a:xfrm>
          <a:off x="16967200" y="3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67629</xdr:rowOff>
    </xdr:from>
    <xdr:ext cx="762000" cy="259045"/>
    <xdr:sp macro="" textlink="">
      <xdr:nvSpPr>
        <xdr:cNvPr id="468" name="将来負担の状況該当値テキスト"/>
        <xdr:cNvSpPr txBox="1"/>
      </xdr:nvSpPr>
      <xdr:spPr>
        <a:xfrm>
          <a:off x="17106900" y="315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117384</xdr:rowOff>
    </xdr:from>
    <xdr:to>
      <xdr:col>77</xdr:col>
      <xdr:colOff>95250</xdr:colOff>
      <xdr:row>19</xdr:row>
      <xdr:rowOff>47534</xdr:rowOff>
    </xdr:to>
    <xdr:sp macro="" textlink="">
      <xdr:nvSpPr>
        <xdr:cNvPr id="469" name="楕円 468"/>
        <xdr:cNvSpPr/>
      </xdr:nvSpPr>
      <xdr:spPr>
        <a:xfrm>
          <a:off x="161290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32311</xdr:rowOff>
    </xdr:from>
    <xdr:ext cx="736600" cy="259045"/>
    <xdr:sp macro="" textlink="">
      <xdr:nvSpPr>
        <xdr:cNvPr id="470" name="テキスト ボックス 469"/>
        <xdr:cNvSpPr txBox="1"/>
      </xdr:nvSpPr>
      <xdr:spPr>
        <a:xfrm>
          <a:off x="15798800" y="328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13486</xdr:rowOff>
    </xdr:from>
    <xdr:to>
      <xdr:col>73</xdr:col>
      <xdr:colOff>44450</xdr:colOff>
      <xdr:row>20</xdr:row>
      <xdr:rowOff>115086</xdr:rowOff>
    </xdr:to>
    <xdr:sp macro="" textlink="">
      <xdr:nvSpPr>
        <xdr:cNvPr id="471" name="楕円 470"/>
        <xdr:cNvSpPr/>
      </xdr:nvSpPr>
      <xdr:spPr>
        <a:xfrm>
          <a:off x="15240000" y="3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99863</xdr:rowOff>
    </xdr:from>
    <xdr:ext cx="762000" cy="259045"/>
    <xdr:sp macro="" textlink="">
      <xdr:nvSpPr>
        <xdr:cNvPr id="472" name="テキスト ボックス 471"/>
        <xdr:cNvSpPr txBox="1"/>
      </xdr:nvSpPr>
      <xdr:spPr>
        <a:xfrm>
          <a:off x="14909800" y="352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98758</xdr:rowOff>
    </xdr:from>
    <xdr:to>
      <xdr:col>68</xdr:col>
      <xdr:colOff>203200</xdr:colOff>
      <xdr:row>20</xdr:row>
      <xdr:rowOff>28908</xdr:rowOff>
    </xdr:to>
    <xdr:sp macro="" textlink="">
      <xdr:nvSpPr>
        <xdr:cNvPr id="473" name="楕円 472"/>
        <xdr:cNvSpPr/>
      </xdr:nvSpPr>
      <xdr:spPr>
        <a:xfrm>
          <a:off x="14351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13685</xdr:rowOff>
    </xdr:from>
    <xdr:ext cx="762000" cy="259045"/>
    <xdr:sp macro="" textlink="">
      <xdr:nvSpPr>
        <xdr:cNvPr id="474" name="テキスト ボックス 473"/>
        <xdr:cNvSpPr txBox="1"/>
      </xdr:nvSpPr>
      <xdr:spPr>
        <a:xfrm>
          <a:off x="14020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77168</xdr:rowOff>
    </xdr:from>
    <xdr:to>
      <xdr:col>64</xdr:col>
      <xdr:colOff>152400</xdr:colOff>
      <xdr:row>19</xdr:row>
      <xdr:rowOff>7317</xdr:rowOff>
    </xdr:to>
    <xdr:sp macro="" textlink="">
      <xdr:nvSpPr>
        <xdr:cNvPr id="475" name="楕円 474"/>
        <xdr:cNvSpPr/>
      </xdr:nvSpPr>
      <xdr:spPr>
        <a:xfrm>
          <a:off x="13462000" y="3163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163545</xdr:rowOff>
    </xdr:from>
    <xdr:ext cx="762000" cy="259045"/>
    <xdr:sp macro="" textlink="">
      <xdr:nvSpPr>
        <xdr:cNvPr id="476" name="テキスト ボックス 475"/>
        <xdr:cNvSpPr txBox="1"/>
      </xdr:nvSpPr>
      <xdr:spPr>
        <a:xfrm>
          <a:off x="13131800" y="324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人件費については前年度に比べて増減はなかったが、引き続き類似団体内平均値を上回る状況となった。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団体規模に見合った人件費水準の維持に向け、限られた定員で業務の質を向上させるため、人事評価制度を活用し、更なる効率化を図る。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37</xdr:row>
      <xdr:rowOff>168910</xdr:rowOff>
    </xdr:to>
    <xdr:cxnSp macro="">
      <xdr:nvCxnSpPr>
        <xdr:cNvPr id="66" name="直線コネクタ 65"/>
        <xdr:cNvCxnSpPr/>
      </xdr:nvCxnSpPr>
      <xdr:spPr>
        <a:xfrm>
          <a:off x="3987800" y="6512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66040</xdr:rowOff>
    </xdr:to>
    <xdr:cxnSp macro="">
      <xdr:nvCxnSpPr>
        <xdr:cNvPr id="69" name="直線コネクタ 68"/>
        <xdr:cNvCxnSpPr/>
      </xdr:nvCxnSpPr>
      <xdr:spPr>
        <a:xfrm flipV="1">
          <a:off x="3098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66040</xdr:rowOff>
    </xdr:to>
    <xdr:cxnSp macro="">
      <xdr:nvCxnSpPr>
        <xdr:cNvPr id="72" name="直線コネクタ 71"/>
        <xdr:cNvCxnSpPr/>
      </xdr:nvCxnSpPr>
      <xdr:spPr>
        <a:xfrm>
          <a:off x="2209800" y="646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123190</xdr:rowOff>
    </xdr:to>
    <xdr:cxnSp macro="">
      <xdr:nvCxnSpPr>
        <xdr:cNvPr id="75" name="直線コネクタ 74"/>
        <xdr:cNvCxnSpPr/>
      </xdr:nvCxnSpPr>
      <xdr:spPr>
        <a:xfrm>
          <a:off x="1320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ごみ処理や消防等の業務を一部事務組合により行うといった減少要素があり、今年度については公園管理清掃業務委託料や中学校運営管理事務光熱水費の減等により、昨年度と比べ、減となった。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今後も各種保守・点検等の維持管理経費や公共施設の管理経費の見直し等による物件費の抑制に努めるとともに、臨時職員の占める割合が大きい保育所等の施設の削減を含めた見直し等を検討する。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92710</xdr:rowOff>
    </xdr:to>
    <xdr:cxnSp macro="">
      <xdr:nvCxnSpPr>
        <xdr:cNvPr id="125" name="直線コネクタ 124"/>
        <xdr:cNvCxnSpPr/>
      </xdr:nvCxnSpPr>
      <xdr:spPr>
        <a:xfrm flipV="1">
          <a:off x="15671800" y="26004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110998</xdr:rowOff>
    </xdr:to>
    <xdr:cxnSp macro="">
      <xdr:nvCxnSpPr>
        <xdr:cNvPr id="128" name="直線コネクタ 127"/>
        <xdr:cNvCxnSpPr/>
      </xdr:nvCxnSpPr>
      <xdr:spPr>
        <a:xfrm flipV="1">
          <a:off x="14782800" y="2664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138430</xdr:rowOff>
    </xdr:to>
    <xdr:cxnSp macro="">
      <xdr:nvCxnSpPr>
        <xdr:cNvPr id="131" name="直線コネクタ 130"/>
        <xdr:cNvCxnSpPr/>
      </xdr:nvCxnSpPr>
      <xdr:spPr>
        <a:xfrm flipV="1">
          <a:off x="13893800" y="2682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138430</xdr:rowOff>
    </xdr:to>
    <xdr:cxnSp macro="">
      <xdr:nvCxnSpPr>
        <xdr:cNvPr id="134" name="直線コネクタ 133"/>
        <xdr:cNvCxnSpPr/>
      </xdr:nvCxnSpPr>
      <xdr:spPr>
        <a:xfrm>
          <a:off x="13004800" y="2701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8" name="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49" name="テキスト ボックス 148"/>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164863</xdr:rowOff>
    </xdr:from>
    <xdr:ext cx="762000" cy="259045"/>
    <xdr:sp macro="" textlink="">
      <xdr:nvSpPr>
        <xdr:cNvPr id="153" name="テキスト ボックス 152"/>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類似団体内平均値を下回る状況を維持しているが、自立支援給付事業や身体障害者等居宅サービス事業などの社会福祉費の増を主な要因として、増加傾向にある。</a:t>
          </a:r>
        </a:p>
        <a:p>
          <a:r>
            <a:rPr kumimoji="1" lang="ja-JP" altLang="en-US" sz="1300">
              <a:latin typeface="ＭＳ Ｐゴシック" panose="020B0600070205080204" pitchFamily="50" charset="-128"/>
              <a:ea typeface="ＭＳ Ｐゴシック" panose="020B0600070205080204" pitchFamily="50" charset="-128"/>
            </a:rPr>
            <a:t>　今後も財政の健全化を確保するため、市単独補助の見直しや給付の適正化等に努める。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69850</xdr:rowOff>
    </xdr:to>
    <xdr:cxnSp macro="">
      <xdr:nvCxnSpPr>
        <xdr:cNvPr id="186" name="直線コネクタ 185"/>
        <xdr:cNvCxnSpPr/>
      </xdr:nvCxnSpPr>
      <xdr:spPr>
        <a:xfrm>
          <a:off x="3987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39370</xdr:rowOff>
    </xdr:to>
    <xdr:cxnSp macro="">
      <xdr:nvCxnSpPr>
        <xdr:cNvPr id="189" name="直線コネクタ 188"/>
        <xdr:cNvCxnSpPr/>
      </xdr:nvCxnSpPr>
      <xdr:spPr>
        <a:xfrm>
          <a:off x="3098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39370</xdr:rowOff>
    </xdr:to>
    <xdr:cxnSp macro="">
      <xdr:nvCxnSpPr>
        <xdr:cNvPr id="192" name="直線コネクタ 191"/>
        <xdr:cNvCxnSpPr/>
      </xdr:nvCxnSpPr>
      <xdr:spPr>
        <a:xfrm>
          <a:off x="2209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157480</xdr:rowOff>
    </xdr:to>
    <xdr:cxnSp macro="">
      <xdr:nvCxnSpPr>
        <xdr:cNvPr id="195" name="直線コネクタ 194"/>
        <xdr:cNvCxnSpPr/>
      </xdr:nvCxnSpPr>
      <xdr:spPr>
        <a:xfrm>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7" name="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8" name="テキスト ボックス 207"/>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0" name="テキスト ボックス 209"/>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1" name="楕円 210"/>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2" name="テキスト ボックス 211"/>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3" name="楕円 212"/>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4" name="テキスト ボックス 213"/>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類似団体内平均値を上回る状況にある主な要因としては、下水道事業特別会計への繰出金の支出が挙げられる。</a:t>
          </a:r>
        </a:p>
        <a:p>
          <a:r>
            <a:rPr kumimoji="1" lang="ja-JP" altLang="en-US" sz="1300">
              <a:latin typeface="ＭＳ Ｐゴシック" panose="020B0600070205080204" pitchFamily="50" charset="-128"/>
              <a:ea typeface="ＭＳ Ｐゴシック" panose="020B0600070205080204" pitchFamily="50" charset="-128"/>
            </a:rPr>
            <a:t>　下水道事業特別会計については、平成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年度からの資本費平準化債の発行等により繰出金は減少傾向にある。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今後も特別会計における独立採算を原則とした事業運営を基本方針としたなかで、基準外繰出金の抑制に努める。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154759</xdr:rowOff>
    </xdr:to>
    <xdr:cxnSp macro="">
      <xdr:nvCxnSpPr>
        <xdr:cNvPr id="249" name="直線コネクタ 248"/>
        <xdr:cNvCxnSpPr/>
      </xdr:nvCxnSpPr>
      <xdr:spPr>
        <a:xfrm flipV="1">
          <a:off x="15671800" y="98882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154759</xdr:rowOff>
    </xdr:from>
    <xdr:to>
      <xdr:col>78</xdr:col>
      <xdr:colOff>69850</xdr:colOff>
      <xdr:row>58</xdr:row>
      <xdr:rowOff>2903</xdr:rowOff>
    </xdr:to>
    <xdr:cxnSp macro="">
      <xdr:nvCxnSpPr>
        <xdr:cNvPr id="252" name="直線コネクタ 251"/>
        <xdr:cNvCxnSpPr/>
      </xdr:nvCxnSpPr>
      <xdr:spPr>
        <a:xfrm flipV="1">
          <a:off x="14782800" y="9927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109038</xdr:rowOff>
    </xdr:from>
    <xdr:to>
      <xdr:col>73</xdr:col>
      <xdr:colOff>180975</xdr:colOff>
      <xdr:row>58</xdr:row>
      <xdr:rowOff>2903</xdr:rowOff>
    </xdr:to>
    <xdr:cxnSp macro="">
      <xdr:nvCxnSpPr>
        <xdr:cNvPr id="255" name="直線コネクタ 254"/>
        <xdr:cNvCxnSpPr/>
      </xdr:nvCxnSpPr>
      <xdr:spPr>
        <a:xfrm>
          <a:off x="13893800" y="98816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95976</xdr:rowOff>
    </xdr:from>
    <xdr:to>
      <xdr:col>69</xdr:col>
      <xdr:colOff>92075</xdr:colOff>
      <xdr:row>57</xdr:row>
      <xdr:rowOff>109038</xdr:rowOff>
    </xdr:to>
    <xdr:cxnSp macro="">
      <xdr:nvCxnSpPr>
        <xdr:cNvPr id="258" name="直線コネクタ 257"/>
        <xdr:cNvCxnSpPr/>
      </xdr:nvCxnSpPr>
      <xdr:spPr>
        <a:xfrm>
          <a:off x="13004800" y="9868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103959</xdr:rowOff>
    </xdr:from>
    <xdr:to>
      <xdr:col>78</xdr:col>
      <xdr:colOff>120650</xdr:colOff>
      <xdr:row>58</xdr:row>
      <xdr:rowOff>34109</xdr:rowOff>
    </xdr:to>
    <xdr:sp macro="" textlink="">
      <xdr:nvSpPr>
        <xdr:cNvPr id="270" name="楕円 269"/>
        <xdr:cNvSpPr/>
      </xdr:nvSpPr>
      <xdr:spPr>
        <a:xfrm>
          <a:off x="15621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18886</xdr:rowOff>
    </xdr:from>
    <xdr:ext cx="736600" cy="259045"/>
    <xdr:sp macro="" textlink="">
      <xdr:nvSpPr>
        <xdr:cNvPr id="271" name="テキスト ボックス 270"/>
        <xdr:cNvSpPr txBox="1"/>
      </xdr:nvSpPr>
      <xdr:spPr>
        <a:xfrm>
          <a:off x="15290800" y="996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123553</xdr:rowOff>
    </xdr:from>
    <xdr:to>
      <xdr:col>74</xdr:col>
      <xdr:colOff>31750</xdr:colOff>
      <xdr:row>58</xdr:row>
      <xdr:rowOff>53703</xdr:rowOff>
    </xdr:to>
    <xdr:sp macro="" textlink="">
      <xdr:nvSpPr>
        <xdr:cNvPr id="272" name="楕円 271"/>
        <xdr:cNvSpPr/>
      </xdr:nvSpPr>
      <xdr:spPr>
        <a:xfrm>
          <a:off x="1473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38480</xdr:rowOff>
    </xdr:from>
    <xdr:ext cx="762000" cy="259045"/>
    <xdr:sp macro="" textlink="">
      <xdr:nvSpPr>
        <xdr:cNvPr id="273" name="テキスト ボックス 272"/>
        <xdr:cNvSpPr txBox="1"/>
      </xdr:nvSpPr>
      <xdr:spPr>
        <a:xfrm>
          <a:off x="14401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74" name="楕円 273"/>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144615</xdr:rowOff>
    </xdr:from>
    <xdr:ext cx="762000" cy="259045"/>
    <xdr:sp macro="" textlink="">
      <xdr:nvSpPr>
        <xdr:cNvPr id="275" name="テキスト ボックス 274"/>
        <xdr:cNvSpPr txBox="1"/>
      </xdr:nvSpPr>
      <xdr:spPr>
        <a:xfrm>
          <a:off x="13512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45176</xdr:rowOff>
    </xdr:from>
    <xdr:to>
      <xdr:col>65</xdr:col>
      <xdr:colOff>53975</xdr:colOff>
      <xdr:row>57</xdr:row>
      <xdr:rowOff>146776</xdr:rowOff>
    </xdr:to>
    <xdr:sp macro="" textlink="">
      <xdr:nvSpPr>
        <xdr:cNvPr id="276" name="楕円 275"/>
        <xdr:cNvSpPr/>
      </xdr:nvSpPr>
      <xdr:spPr>
        <a:xfrm>
          <a:off x="12954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131553</xdr:rowOff>
    </xdr:from>
    <xdr:ext cx="762000" cy="259045"/>
    <xdr:sp macro="" textlink="">
      <xdr:nvSpPr>
        <xdr:cNvPr id="277" name="テキスト ボックス 276"/>
        <xdr:cNvSpPr txBox="1"/>
      </xdr:nvSpPr>
      <xdr:spPr>
        <a:xfrm>
          <a:off x="12623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類似団体内平均値を上回っている状況となっている主な要因としては、ごみ処理や消防等の業務を一部事務組合により行っていることが挙げられる。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経常的経費充当一般財源等に係る補助費等に占める関係一部事務組合への負担金等が大部分であることから、各組合に対し、負担金の抑制等について強く要請していく必要がある。</a:t>
          </a:r>
        </a:p>
        <a:p>
          <a:r>
            <a:rPr kumimoji="1" lang="ja-JP" altLang="en-US" sz="1300">
              <a:latin typeface="ＭＳ Ｐゴシック" panose="020B0600070205080204" pitchFamily="50" charset="-128"/>
              <a:ea typeface="ＭＳ Ｐゴシック" panose="020B0600070205080204" pitchFamily="50" charset="-128"/>
            </a:rPr>
            <a:t>　また、その他の補助金等についても、引き続き適正化を推進するとともに、継続的な見直しを行っていく。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7" name="直線コネクタ 306"/>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136144</xdr:rowOff>
    </xdr:to>
    <xdr:cxnSp macro="">
      <xdr:nvCxnSpPr>
        <xdr:cNvPr id="310" name="直線コネクタ 309"/>
        <xdr:cNvCxnSpPr/>
      </xdr:nvCxnSpPr>
      <xdr:spPr>
        <a:xfrm flipV="1">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3" name="直線コネクタ 312"/>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5842</xdr:rowOff>
    </xdr:to>
    <xdr:cxnSp macro="">
      <xdr:nvCxnSpPr>
        <xdr:cNvPr id="316" name="直線コネクタ 315"/>
        <xdr:cNvCxnSpPr/>
      </xdr:nvCxnSpPr>
      <xdr:spPr>
        <a:xfrm flipV="1">
          <a:off x="13004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7"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9" name="テキスト ボックス 328"/>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2" name="楕円 33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3" name="テキスト ボックス 33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を考慮のうえ、適切な事業の選択等による地方債の発行により、類似団体内平均値を下回る状況を維持しているが、東金中学校校舎新築工事等に係る起債の償還が開始したため、昨年度と比べて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防災行政無線更新事業や中学校等施設整備事業等に係る起債の償還があるため、増加していく見込みであるため、引き続き財政状況を考慮したなかでの計画的な地方債の発行に努め、類似団体内平均値を下回る状況を維持できるよう取り組む。</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133531</xdr:rowOff>
    </xdr:from>
    <xdr:to>
      <xdr:col>24</xdr:col>
      <xdr:colOff>25400</xdr:colOff>
      <xdr:row>75</xdr:row>
      <xdr:rowOff>1270</xdr:rowOff>
    </xdr:to>
    <xdr:cxnSp macro="">
      <xdr:nvCxnSpPr>
        <xdr:cNvPr id="370" name="直線コネクタ 369"/>
        <xdr:cNvCxnSpPr/>
      </xdr:nvCxnSpPr>
      <xdr:spPr>
        <a:xfrm>
          <a:off x="3987800" y="128208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133531</xdr:rowOff>
    </xdr:from>
    <xdr:to>
      <xdr:col>19</xdr:col>
      <xdr:colOff>187325</xdr:colOff>
      <xdr:row>75</xdr:row>
      <xdr:rowOff>7801</xdr:rowOff>
    </xdr:to>
    <xdr:cxnSp macro="">
      <xdr:nvCxnSpPr>
        <xdr:cNvPr id="373" name="直線コネクタ 372"/>
        <xdr:cNvCxnSpPr/>
      </xdr:nvCxnSpPr>
      <xdr:spPr>
        <a:xfrm flipV="1">
          <a:off x="3098800" y="12820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7801</xdr:rowOff>
    </xdr:from>
    <xdr:to>
      <xdr:col>15</xdr:col>
      <xdr:colOff>98425</xdr:colOff>
      <xdr:row>75</xdr:row>
      <xdr:rowOff>33927</xdr:rowOff>
    </xdr:to>
    <xdr:cxnSp macro="">
      <xdr:nvCxnSpPr>
        <xdr:cNvPr id="376" name="直線コネクタ 375"/>
        <xdr:cNvCxnSpPr/>
      </xdr:nvCxnSpPr>
      <xdr:spPr>
        <a:xfrm flipV="1">
          <a:off x="2209800" y="12866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33927</xdr:rowOff>
    </xdr:from>
    <xdr:to>
      <xdr:col>11</xdr:col>
      <xdr:colOff>9525</xdr:colOff>
      <xdr:row>75</xdr:row>
      <xdr:rowOff>79647</xdr:rowOff>
    </xdr:to>
    <xdr:cxnSp macro="">
      <xdr:nvCxnSpPr>
        <xdr:cNvPr id="379" name="直線コネクタ 378"/>
        <xdr:cNvCxnSpPr/>
      </xdr:nvCxnSpPr>
      <xdr:spPr>
        <a:xfrm flipV="1">
          <a:off x="1320800" y="128926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9" name="楕円 388"/>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0"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82731</xdr:rowOff>
    </xdr:from>
    <xdr:to>
      <xdr:col>20</xdr:col>
      <xdr:colOff>38100</xdr:colOff>
      <xdr:row>75</xdr:row>
      <xdr:rowOff>12881</xdr:rowOff>
    </xdr:to>
    <xdr:sp macro="" textlink="">
      <xdr:nvSpPr>
        <xdr:cNvPr id="391" name="楕円 390"/>
        <xdr:cNvSpPr/>
      </xdr:nvSpPr>
      <xdr:spPr>
        <a:xfrm>
          <a:off x="3937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23058</xdr:rowOff>
    </xdr:from>
    <xdr:ext cx="736600" cy="259045"/>
    <xdr:sp macro="" textlink="">
      <xdr:nvSpPr>
        <xdr:cNvPr id="392" name="テキスト ボックス 391"/>
        <xdr:cNvSpPr txBox="1"/>
      </xdr:nvSpPr>
      <xdr:spPr>
        <a:xfrm>
          <a:off x="3606800" y="125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128451</xdr:rowOff>
    </xdr:from>
    <xdr:to>
      <xdr:col>15</xdr:col>
      <xdr:colOff>149225</xdr:colOff>
      <xdr:row>75</xdr:row>
      <xdr:rowOff>58601</xdr:rowOff>
    </xdr:to>
    <xdr:sp macro="" textlink="">
      <xdr:nvSpPr>
        <xdr:cNvPr id="393" name="楕円 392"/>
        <xdr:cNvSpPr/>
      </xdr:nvSpPr>
      <xdr:spPr>
        <a:xfrm>
          <a:off x="3048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68778</xdr:rowOff>
    </xdr:from>
    <xdr:ext cx="762000" cy="259045"/>
    <xdr:sp macro="" textlink="">
      <xdr:nvSpPr>
        <xdr:cNvPr id="394" name="テキスト ボックス 393"/>
        <xdr:cNvSpPr txBox="1"/>
      </xdr:nvSpPr>
      <xdr:spPr>
        <a:xfrm>
          <a:off x="2717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154577</xdr:rowOff>
    </xdr:from>
    <xdr:to>
      <xdr:col>11</xdr:col>
      <xdr:colOff>60325</xdr:colOff>
      <xdr:row>75</xdr:row>
      <xdr:rowOff>84727</xdr:rowOff>
    </xdr:to>
    <xdr:sp macro="" textlink="">
      <xdr:nvSpPr>
        <xdr:cNvPr id="395" name="楕円 394"/>
        <xdr:cNvSpPr/>
      </xdr:nvSpPr>
      <xdr:spPr>
        <a:xfrm>
          <a:off x="2159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94904</xdr:rowOff>
    </xdr:from>
    <xdr:ext cx="762000" cy="259045"/>
    <xdr:sp macro="" textlink="">
      <xdr:nvSpPr>
        <xdr:cNvPr id="396" name="テキスト ボックス 395"/>
        <xdr:cNvSpPr txBox="1"/>
      </xdr:nvSpPr>
      <xdr:spPr>
        <a:xfrm>
          <a:off x="1828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28847</xdr:rowOff>
    </xdr:from>
    <xdr:to>
      <xdr:col>6</xdr:col>
      <xdr:colOff>171450</xdr:colOff>
      <xdr:row>75</xdr:row>
      <xdr:rowOff>130447</xdr:rowOff>
    </xdr:to>
    <xdr:sp macro="" textlink="">
      <xdr:nvSpPr>
        <xdr:cNvPr id="397" name="楕円 396"/>
        <xdr:cNvSpPr/>
      </xdr:nvSpPr>
      <xdr:spPr>
        <a:xfrm>
          <a:off x="1270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140624</xdr:rowOff>
    </xdr:from>
    <xdr:ext cx="762000" cy="259045"/>
    <xdr:sp macro="" textlink="">
      <xdr:nvSpPr>
        <xdr:cNvPr id="398" name="テキスト ボックス 397"/>
        <xdr:cNvSpPr txBox="1"/>
      </xdr:nvSpPr>
      <xdr:spPr>
        <a:xfrm>
          <a:off x="939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公債費以外の経常収支比率は物件費や繰出金等の減により前年度に比べ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ポイント減となったが、引き続き類似団体内平均値を上回る状況となった。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今後も、経常経費の削減に努めるとともに、徴収体制等の強化などによる経常一般財源の増加に努める。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33274</xdr:rowOff>
    </xdr:to>
    <xdr:cxnSp macro="">
      <xdr:nvCxnSpPr>
        <xdr:cNvPr id="429" name="直線コネクタ 428"/>
        <xdr:cNvCxnSpPr/>
      </xdr:nvCxnSpPr>
      <xdr:spPr>
        <a:xfrm flipV="1">
          <a:off x="15671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106426</xdr:rowOff>
    </xdr:to>
    <xdr:cxnSp macro="">
      <xdr:nvCxnSpPr>
        <xdr:cNvPr id="432" name="直線コネクタ 431"/>
        <xdr:cNvCxnSpPr/>
      </xdr:nvCxnSpPr>
      <xdr:spPr>
        <a:xfrm flipV="1">
          <a:off x="14782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106426</xdr:rowOff>
    </xdr:to>
    <xdr:cxnSp macro="">
      <xdr:nvCxnSpPr>
        <xdr:cNvPr id="435" name="直線コネクタ 434"/>
        <xdr:cNvCxnSpPr/>
      </xdr:nvCxnSpPr>
      <xdr:spPr>
        <a:xfrm>
          <a:off x="13893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78</xdr:row>
      <xdr:rowOff>168148</xdr:rowOff>
    </xdr:to>
    <xdr:cxnSp macro="">
      <xdr:nvCxnSpPr>
        <xdr:cNvPr id="438" name="直線コネクタ 437"/>
        <xdr:cNvCxnSpPr/>
      </xdr:nvCxnSpPr>
      <xdr:spPr>
        <a:xfrm>
          <a:off x="13004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8" name="楕円 447"/>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9"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0" name="楕円 449"/>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1" name="テキスト ボックス 450"/>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2" name="楕円 451"/>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3" name="テキスト ボックス 452"/>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4" name="楕円 453"/>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5" name="テキスト ボックス 454"/>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6" name="楕円 455"/>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7" name="テキスト ボックス 456"/>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163440</xdr:rowOff>
    </xdr:from>
    <xdr:to>
      <xdr:col>29</xdr:col>
      <xdr:colOff>127000</xdr:colOff>
      <xdr:row>17</xdr:row>
      <xdr:rowOff>28795</xdr:rowOff>
    </xdr:to>
    <xdr:cxnSp macro="">
      <xdr:nvCxnSpPr>
        <xdr:cNvPr id="52" name="直線コネクタ 51"/>
        <xdr:cNvCxnSpPr/>
      </xdr:nvCxnSpPr>
      <xdr:spPr bwMode="auto">
        <a:xfrm flipV="1">
          <a:off x="5003800" y="2954265"/>
          <a:ext cx="6477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28795</xdr:rowOff>
    </xdr:from>
    <xdr:to>
      <xdr:col>26</xdr:col>
      <xdr:colOff>50800</xdr:colOff>
      <xdr:row>17</xdr:row>
      <xdr:rowOff>40927</xdr:rowOff>
    </xdr:to>
    <xdr:cxnSp macro="">
      <xdr:nvCxnSpPr>
        <xdr:cNvPr id="55" name="直線コネクタ 54"/>
        <xdr:cNvCxnSpPr/>
      </xdr:nvCxnSpPr>
      <xdr:spPr bwMode="auto">
        <a:xfrm flipV="1">
          <a:off x="4305300" y="2991070"/>
          <a:ext cx="6985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40927</xdr:rowOff>
    </xdr:from>
    <xdr:to>
      <xdr:col>22</xdr:col>
      <xdr:colOff>114300</xdr:colOff>
      <xdr:row>17</xdr:row>
      <xdr:rowOff>69828</xdr:rowOff>
    </xdr:to>
    <xdr:cxnSp macro="">
      <xdr:nvCxnSpPr>
        <xdr:cNvPr id="58" name="直線コネクタ 57"/>
        <xdr:cNvCxnSpPr/>
      </xdr:nvCxnSpPr>
      <xdr:spPr bwMode="auto">
        <a:xfrm flipV="1">
          <a:off x="3606800" y="3003202"/>
          <a:ext cx="698500" cy="2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69828</xdr:rowOff>
    </xdr:from>
    <xdr:to>
      <xdr:col>18</xdr:col>
      <xdr:colOff>177800</xdr:colOff>
      <xdr:row>17</xdr:row>
      <xdr:rowOff>80850</xdr:rowOff>
    </xdr:to>
    <xdr:cxnSp macro="">
      <xdr:nvCxnSpPr>
        <xdr:cNvPr id="61" name="直線コネクタ 60"/>
        <xdr:cNvCxnSpPr/>
      </xdr:nvCxnSpPr>
      <xdr:spPr bwMode="auto">
        <a:xfrm flipV="1">
          <a:off x="2908300" y="3032103"/>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112640</xdr:rowOff>
    </xdr:from>
    <xdr:to>
      <xdr:col>29</xdr:col>
      <xdr:colOff>177800</xdr:colOff>
      <xdr:row>17</xdr:row>
      <xdr:rowOff>42790</xdr:rowOff>
    </xdr:to>
    <xdr:sp macro="" textlink="">
      <xdr:nvSpPr>
        <xdr:cNvPr id="71" name="楕円 70"/>
        <xdr:cNvSpPr/>
      </xdr:nvSpPr>
      <xdr:spPr bwMode="auto">
        <a:xfrm>
          <a:off x="5600700" y="290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84717</xdr:rowOff>
    </xdr:from>
    <xdr:ext cx="762000" cy="259045"/>
    <xdr:sp macro="" textlink="">
      <xdr:nvSpPr>
        <xdr:cNvPr id="72" name="人口1人当たり決算額の推移該当値テキスト130"/>
        <xdr:cNvSpPr txBox="1"/>
      </xdr:nvSpPr>
      <xdr:spPr>
        <a:xfrm>
          <a:off x="5740400" y="287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149445</xdr:rowOff>
    </xdr:from>
    <xdr:to>
      <xdr:col>26</xdr:col>
      <xdr:colOff>101600</xdr:colOff>
      <xdr:row>17</xdr:row>
      <xdr:rowOff>79595</xdr:rowOff>
    </xdr:to>
    <xdr:sp macro="" textlink="">
      <xdr:nvSpPr>
        <xdr:cNvPr id="73" name="楕円 72"/>
        <xdr:cNvSpPr/>
      </xdr:nvSpPr>
      <xdr:spPr bwMode="auto">
        <a:xfrm>
          <a:off x="4953000" y="294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64372</xdr:rowOff>
    </xdr:from>
    <xdr:ext cx="736600" cy="259045"/>
    <xdr:sp macro="" textlink="">
      <xdr:nvSpPr>
        <xdr:cNvPr id="74" name="テキスト ボックス 73"/>
        <xdr:cNvSpPr txBox="1"/>
      </xdr:nvSpPr>
      <xdr:spPr>
        <a:xfrm>
          <a:off x="4622800" y="302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161577</xdr:rowOff>
    </xdr:from>
    <xdr:to>
      <xdr:col>22</xdr:col>
      <xdr:colOff>165100</xdr:colOff>
      <xdr:row>17</xdr:row>
      <xdr:rowOff>91727</xdr:rowOff>
    </xdr:to>
    <xdr:sp macro="" textlink="">
      <xdr:nvSpPr>
        <xdr:cNvPr id="75" name="楕円 74"/>
        <xdr:cNvSpPr/>
      </xdr:nvSpPr>
      <xdr:spPr bwMode="auto">
        <a:xfrm>
          <a:off x="4254500" y="295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76504</xdr:rowOff>
    </xdr:from>
    <xdr:ext cx="762000" cy="259045"/>
    <xdr:sp macro="" textlink="">
      <xdr:nvSpPr>
        <xdr:cNvPr id="76" name="テキスト ボックス 75"/>
        <xdr:cNvSpPr txBox="1"/>
      </xdr:nvSpPr>
      <xdr:spPr>
        <a:xfrm>
          <a:off x="3924300" y="303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19028</xdr:rowOff>
    </xdr:from>
    <xdr:to>
      <xdr:col>19</xdr:col>
      <xdr:colOff>38100</xdr:colOff>
      <xdr:row>17</xdr:row>
      <xdr:rowOff>120628</xdr:rowOff>
    </xdr:to>
    <xdr:sp macro="" textlink="">
      <xdr:nvSpPr>
        <xdr:cNvPr id="77" name="楕円 76"/>
        <xdr:cNvSpPr/>
      </xdr:nvSpPr>
      <xdr:spPr bwMode="auto">
        <a:xfrm>
          <a:off x="3556000" y="298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105405</xdr:rowOff>
    </xdr:from>
    <xdr:ext cx="762000" cy="259045"/>
    <xdr:sp macro="" textlink="">
      <xdr:nvSpPr>
        <xdr:cNvPr id="78" name="テキスト ボックス 77"/>
        <xdr:cNvSpPr txBox="1"/>
      </xdr:nvSpPr>
      <xdr:spPr>
        <a:xfrm>
          <a:off x="3225800" y="306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30050</xdr:rowOff>
    </xdr:from>
    <xdr:to>
      <xdr:col>15</xdr:col>
      <xdr:colOff>101600</xdr:colOff>
      <xdr:row>17</xdr:row>
      <xdr:rowOff>131650</xdr:rowOff>
    </xdr:to>
    <xdr:sp macro="" textlink="">
      <xdr:nvSpPr>
        <xdr:cNvPr id="79" name="楕円 78"/>
        <xdr:cNvSpPr/>
      </xdr:nvSpPr>
      <xdr:spPr bwMode="auto">
        <a:xfrm>
          <a:off x="2857500" y="29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116427</xdr:rowOff>
    </xdr:from>
    <xdr:ext cx="762000" cy="259045"/>
    <xdr:sp macro="" textlink="">
      <xdr:nvSpPr>
        <xdr:cNvPr id="80" name="テキスト ボックス 79"/>
        <xdr:cNvSpPr txBox="1"/>
      </xdr:nvSpPr>
      <xdr:spPr>
        <a:xfrm>
          <a:off x="2527300" y="30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208656</xdr:rowOff>
    </xdr:from>
    <xdr:to>
      <xdr:col>29</xdr:col>
      <xdr:colOff>127000</xdr:colOff>
      <xdr:row>37</xdr:row>
      <xdr:rowOff>260640</xdr:rowOff>
    </xdr:to>
    <xdr:cxnSp macro="">
      <xdr:nvCxnSpPr>
        <xdr:cNvPr id="112" name="直線コネクタ 111"/>
        <xdr:cNvCxnSpPr/>
      </xdr:nvCxnSpPr>
      <xdr:spPr bwMode="auto">
        <a:xfrm flipV="1">
          <a:off x="5003800" y="7333356"/>
          <a:ext cx="647700" cy="5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247861</xdr:rowOff>
    </xdr:from>
    <xdr:to>
      <xdr:col>26</xdr:col>
      <xdr:colOff>50800</xdr:colOff>
      <xdr:row>37</xdr:row>
      <xdr:rowOff>260640</xdr:rowOff>
    </xdr:to>
    <xdr:cxnSp macro="">
      <xdr:nvCxnSpPr>
        <xdr:cNvPr id="115" name="直線コネクタ 114"/>
        <xdr:cNvCxnSpPr/>
      </xdr:nvCxnSpPr>
      <xdr:spPr bwMode="auto">
        <a:xfrm>
          <a:off x="4305300" y="7372561"/>
          <a:ext cx="6985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201821</xdr:rowOff>
    </xdr:from>
    <xdr:to>
      <xdr:col>22</xdr:col>
      <xdr:colOff>114300</xdr:colOff>
      <xdr:row>37</xdr:row>
      <xdr:rowOff>247861</xdr:rowOff>
    </xdr:to>
    <xdr:cxnSp macro="">
      <xdr:nvCxnSpPr>
        <xdr:cNvPr id="118" name="直線コネクタ 117"/>
        <xdr:cNvCxnSpPr/>
      </xdr:nvCxnSpPr>
      <xdr:spPr bwMode="auto">
        <a:xfrm>
          <a:off x="3606800" y="7326521"/>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169383</xdr:rowOff>
    </xdr:from>
    <xdr:to>
      <xdr:col>18</xdr:col>
      <xdr:colOff>177800</xdr:colOff>
      <xdr:row>37</xdr:row>
      <xdr:rowOff>201821</xdr:rowOff>
    </xdr:to>
    <xdr:cxnSp macro="">
      <xdr:nvCxnSpPr>
        <xdr:cNvPr id="121" name="直線コネクタ 120"/>
        <xdr:cNvCxnSpPr/>
      </xdr:nvCxnSpPr>
      <xdr:spPr bwMode="auto">
        <a:xfrm>
          <a:off x="2908300" y="7294083"/>
          <a:ext cx="6985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157856</xdr:rowOff>
    </xdr:from>
    <xdr:to>
      <xdr:col>29</xdr:col>
      <xdr:colOff>177800</xdr:colOff>
      <xdr:row>37</xdr:row>
      <xdr:rowOff>259456</xdr:rowOff>
    </xdr:to>
    <xdr:sp macro="" textlink="">
      <xdr:nvSpPr>
        <xdr:cNvPr id="131" name="楕円 130"/>
        <xdr:cNvSpPr/>
      </xdr:nvSpPr>
      <xdr:spPr bwMode="auto">
        <a:xfrm>
          <a:off x="5600700" y="728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129933</xdr:rowOff>
    </xdr:from>
    <xdr:ext cx="762000" cy="259045"/>
    <xdr:sp macro="" textlink="">
      <xdr:nvSpPr>
        <xdr:cNvPr id="132" name="人口1人当たり決算額の推移該当値テキスト445"/>
        <xdr:cNvSpPr txBox="1"/>
      </xdr:nvSpPr>
      <xdr:spPr>
        <a:xfrm>
          <a:off x="5740400" y="72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209840</xdr:rowOff>
    </xdr:from>
    <xdr:to>
      <xdr:col>26</xdr:col>
      <xdr:colOff>101600</xdr:colOff>
      <xdr:row>37</xdr:row>
      <xdr:rowOff>311440</xdr:rowOff>
    </xdr:to>
    <xdr:sp macro="" textlink="">
      <xdr:nvSpPr>
        <xdr:cNvPr id="133" name="楕円 132"/>
        <xdr:cNvSpPr/>
      </xdr:nvSpPr>
      <xdr:spPr bwMode="auto">
        <a:xfrm>
          <a:off x="4953000" y="733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296217</xdr:rowOff>
    </xdr:from>
    <xdr:ext cx="736600" cy="259045"/>
    <xdr:sp macro="" textlink="">
      <xdr:nvSpPr>
        <xdr:cNvPr id="134" name="テキスト ボックス 133"/>
        <xdr:cNvSpPr txBox="1"/>
      </xdr:nvSpPr>
      <xdr:spPr>
        <a:xfrm>
          <a:off x="4622800" y="742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197061</xdr:rowOff>
    </xdr:from>
    <xdr:to>
      <xdr:col>22</xdr:col>
      <xdr:colOff>165100</xdr:colOff>
      <xdr:row>37</xdr:row>
      <xdr:rowOff>298661</xdr:rowOff>
    </xdr:to>
    <xdr:sp macro="" textlink="">
      <xdr:nvSpPr>
        <xdr:cNvPr id="135" name="楕円 134"/>
        <xdr:cNvSpPr/>
      </xdr:nvSpPr>
      <xdr:spPr bwMode="auto">
        <a:xfrm>
          <a:off x="4254500" y="732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283438</xdr:rowOff>
    </xdr:from>
    <xdr:ext cx="762000" cy="259045"/>
    <xdr:sp macro="" textlink="">
      <xdr:nvSpPr>
        <xdr:cNvPr id="136" name="テキスト ボックス 135"/>
        <xdr:cNvSpPr txBox="1"/>
      </xdr:nvSpPr>
      <xdr:spPr>
        <a:xfrm>
          <a:off x="3924300" y="740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151021</xdr:rowOff>
    </xdr:from>
    <xdr:to>
      <xdr:col>19</xdr:col>
      <xdr:colOff>38100</xdr:colOff>
      <xdr:row>37</xdr:row>
      <xdr:rowOff>252621</xdr:rowOff>
    </xdr:to>
    <xdr:sp macro="" textlink="">
      <xdr:nvSpPr>
        <xdr:cNvPr id="137" name="楕円 136"/>
        <xdr:cNvSpPr/>
      </xdr:nvSpPr>
      <xdr:spPr bwMode="auto">
        <a:xfrm>
          <a:off x="3556000" y="727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237398</xdr:rowOff>
    </xdr:from>
    <xdr:ext cx="762000" cy="259045"/>
    <xdr:sp macro="" textlink="">
      <xdr:nvSpPr>
        <xdr:cNvPr id="138" name="テキスト ボックス 137"/>
        <xdr:cNvSpPr txBox="1"/>
      </xdr:nvSpPr>
      <xdr:spPr>
        <a:xfrm>
          <a:off x="3225800" y="736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118583</xdr:rowOff>
    </xdr:from>
    <xdr:to>
      <xdr:col>15</xdr:col>
      <xdr:colOff>101600</xdr:colOff>
      <xdr:row>37</xdr:row>
      <xdr:rowOff>220183</xdr:rowOff>
    </xdr:to>
    <xdr:sp macro="" textlink="">
      <xdr:nvSpPr>
        <xdr:cNvPr id="139" name="楕円 138"/>
        <xdr:cNvSpPr/>
      </xdr:nvSpPr>
      <xdr:spPr bwMode="auto">
        <a:xfrm>
          <a:off x="2857500" y="724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204960</xdr:rowOff>
    </xdr:from>
    <xdr:ext cx="762000" cy="259045"/>
    <xdr:sp macro="" textlink="">
      <xdr:nvSpPr>
        <xdr:cNvPr id="140" name="テキスト ボックス 139"/>
        <xdr:cNvSpPr txBox="1"/>
      </xdr:nvSpPr>
      <xdr:spPr>
        <a:xfrm>
          <a:off x="2527300" y="732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65732</xdr:rowOff>
    </xdr:from>
    <xdr:to>
      <xdr:col>24</xdr:col>
      <xdr:colOff>63500</xdr:colOff>
      <xdr:row>37</xdr:row>
      <xdr:rowOff>103598</xdr:rowOff>
    </xdr:to>
    <xdr:cxnSp macro="">
      <xdr:nvCxnSpPr>
        <xdr:cNvPr id="63" name="直線コネクタ 62"/>
        <xdr:cNvCxnSpPr/>
      </xdr:nvCxnSpPr>
      <xdr:spPr>
        <a:xfrm flipV="1">
          <a:off x="3797300" y="6409382"/>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103598</xdr:rowOff>
    </xdr:from>
    <xdr:to>
      <xdr:col>19</xdr:col>
      <xdr:colOff>177800</xdr:colOff>
      <xdr:row>37</xdr:row>
      <xdr:rowOff>107631</xdr:rowOff>
    </xdr:to>
    <xdr:cxnSp macro="">
      <xdr:nvCxnSpPr>
        <xdr:cNvPr id="66" name="直線コネクタ 65"/>
        <xdr:cNvCxnSpPr/>
      </xdr:nvCxnSpPr>
      <xdr:spPr>
        <a:xfrm flipV="1">
          <a:off x="2908300" y="6447248"/>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107631</xdr:rowOff>
    </xdr:from>
    <xdr:to>
      <xdr:col>15</xdr:col>
      <xdr:colOff>50800</xdr:colOff>
      <xdr:row>37</xdr:row>
      <xdr:rowOff>119747</xdr:rowOff>
    </xdr:to>
    <xdr:cxnSp macro="">
      <xdr:nvCxnSpPr>
        <xdr:cNvPr id="69" name="直線コネクタ 68"/>
        <xdr:cNvCxnSpPr/>
      </xdr:nvCxnSpPr>
      <xdr:spPr>
        <a:xfrm flipV="1">
          <a:off x="2019300" y="645128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119747</xdr:rowOff>
    </xdr:from>
    <xdr:to>
      <xdr:col>10</xdr:col>
      <xdr:colOff>114300</xdr:colOff>
      <xdr:row>37</xdr:row>
      <xdr:rowOff>140010</xdr:rowOff>
    </xdr:to>
    <xdr:cxnSp macro="">
      <xdr:nvCxnSpPr>
        <xdr:cNvPr id="72" name="直線コネクタ 71"/>
        <xdr:cNvCxnSpPr/>
      </xdr:nvCxnSpPr>
      <xdr:spPr>
        <a:xfrm flipV="1">
          <a:off x="1130300" y="6463397"/>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14932</xdr:rowOff>
    </xdr:from>
    <xdr:to>
      <xdr:col>24</xdr:col>
      <xdr:colOff>114300</xdr:colOff>
      <xdr:row>37</xdr:row>
      <xdr:rowOff>116532</xdr:rowOff>
    </xdr:to>
    <xdr:sp macro="" textlink="">
      <xdr:nvSpPr>
        <xdr:cNvPr id="82" name="楕円 81"/>
        <xdr:cNvSpPr/>
      </xdr:nvSpPr>
      <xdr:spPr>
        <a:xfrm>
          <a:off x="4584700" y="635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164809</xdr:rowOff>
    </xdr:from>
    <xdr:ext cx="534377" cy="259045"/>
    <xdr:sp macro="" textlink="">
      <xdr:nvSpPr>
        <xdr:cNvPr id="83" name="人件費該当値テキスト"/>
        <xdr:cNvSpPr txBox="1"/>
      </xdr:nvSpPr>
      <xdr:spPr>
        <a:xfrm>
          <a:off x="4686300" y="63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52798</xdr:rowOff>
    </xdr:from>
    <xdr:to>
      <xdr:col>20</xdr:col>
      <xdr:colOff>38100</xdr:colOff>
      <xdr:row>37</xdr:row>
      <xdr:rowOff>154398</xdr:rowOff>
    </xdr:to>
    <xdr:sp macro="" textlink="">
      <xdr:nvSpPr>
        <xdr:cNvPr id="84" name="楕円 83"/>
        <xdr:cNvSpPr/>
      </xdr:nvSpPr>
      <xdr:spPr>
        <a:xfrm>
          <a:off x="37465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145525</xdr:rowOff>
    </xdr:from>
    <xdr:ext cx="534377" cy="259045"/>
    <xdr:sp macro="" textlink="">
      <xdr:nvSpPr>
        <xdr:cNvPr id="85" name="テキスト ボックス 84"/>
        <xdr:cNvSpPr txBox="1"/>
      </xdr:nvSpPr>
      <xdr:spPr>
        <a:xfrm>
          <a:off x="3530111" y="64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56831</xdr:rowOff>
    </xdr:from>
    <xdr:to>
      <xdr:col>15</xdr:col>
      <xdr:colOff>101600</xdr:colOff>
      <xdr:row>37</xdr:row>
      <xdr:rowOff>158431</xdr:rowOff>
    </xdr:to>
    <xdr:sp macro="" textlink="">
      <xdr:nvSpPr>
        <xdr:cNvPr id="86" name="楕円 85"/>
        <xdr:cNvSpPr/>
      </xdr:nvSpPr>
      <xdr:spPr>
        <a:xfrm>
          <a:off x="2857500" y="64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149558</xdr:rowOff>
    </xdr:from>
    <xdr:ext cx="534377" cy="259045"/>
    <xdr:sp macro="" textlink="">
      <xdr:nvSpPr>
        <xdr:cNvPr id="87" name="テキスト ボックス 86"/>
        <xdr:cNvSpPr txBox="1"/>
      </xdr:nvSpPr>
      <xdr:spPr>
        <a:xfrm>
          <a:off x="2641111" y="6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68947</xdr:rowOff>
    </xdr:from>
    <xdr:to>
      <xdr:col>10</xdr:col>
      <xdr:colOff>165100</xdr:colOff>
      <xdr:row>37</xdr:row>
      <xdr:rowOff>170546</xdr:rowOff>
    </xdr:to>
    <xdr:sp macro="" textlink="">
      <xdr:nvSpPr>
        <xdr:cNvPr id="88" name="楕円 87"/>
        <xdr:cNvSpPr/>
      </xdr:nvSpPr>
      <xdr:spPr>
        <a:xfrm>
          <a:off x="1968500" y="6412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161673</xdr:rowOff>
    </xdr:from>
    <xdr:ext cx="534377" cy="259045"/>
    <xdr:sp macro="" textlink="">
      <xdr:nvSpPr>
        <xdr:cNvPr id="89" name="テキスト ボックス 88"/>
        <xdr:cNvSpPr txBox="1"/>
      </xdr:nvSpPr>
      <xdr:spPr>
        <a:xfrm>
          <a:off x="1752111" y="650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89210</xdr:rowOff>
    </xdr:from>
    <xdr:to>
      <xdr:col>6</xdr:col>
      <xdr:colOff>38100</xdr:colOff>
      <xdr:row>38</xdr:row>
      <xdr:rowOff>19360</xdr:rowOff>
    </xdr:to>
    <xdr:sp macro="" textlink="">
      <xdr:nvSpPr>
        <xdr:cNvPr id="90" name="楕円 89"/>
        <xdr:cNvSpPr/>
      </xdr:nvSpPr>
      <xdr:spPr>
        <a:xfrm>
          <a:off x="1079500" y="64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10487</xdr:rowOff>
    </xdr:from>
    <xdr:ext cx="534377" cy="259045"/>
    <xdr:sp macro="" textlink="">
      <xdr:nvSpPr>
        <xdr:cNvPr id="91" name="テキスト ボックス 90"/>
        <xdr:cNvSpPr txBox="1"/>
      </xdr:nvSpPr>
      <xdr:spPr>
        <a:xfrm>
          <a:off x="863111" y="65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95760</xdr:rowOff>
    </xdr:from>
    <xdr:to>
      <xdr:col>24</xdr:col>
      <xdr:colOff>63500</xdr:colOff>
      <xdr:row>59</xdr:row>
      <xdr:rowOff>109214</xdr:rowOff>
    </xdr:to>
    <xdr:cxnSp macro="">
      <xdr:nvCxnSpPr>
        <xdr:cNvPr id="123" name="直線コネクタ 122"/>
        <xdr:cNvCxnSpPr/>
      </xdr:nvCxnSpPr>
      <xdr:spPr>
        <a:xfrm flipV="1">
          <a:off x="3797300" y="10211310"/>
          <a:ext cx="838200" cy="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79039</xdr:rowOff>
    </xdr:from>
    <xdr:to>
      <xdr:col>19</xdr:col>
      <xdr:colOff>177800</xdr:colOff>
      <xdr:row>59</xdr:row>
      <xdr:rowOff>109214</xdr:rowOff>
    </xdr:to>
    <xdr:cxnSp macro="">
      <xdr:nvCxnSpPr>
        <xdr:cNvPr id="126" name="直線コネクタ 125"/>
        <xdr:cNvCxnSpPr/>
      </xdr:nvCxnSpPr>
      <xdr:spPr>
        <a:xfrm>
          <a:off x="2908300" y="1019458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76460</xdr:rowOff>
    </xdr:from>
    <xdr:to>
      <xdr:col>15</xdr:col>
      <xdr:colOff>50800</xdr:colOff>
      <xdr:row>59</xdr:row>
      <xdr:rowOff>79039</xdr:rowOff>
    </xdr:to>
    <xdr:cxnSp macro="">
      <xdr:nvCxnSpPr>
        <xdr:cNvPr id="129" name="直線コネクタ 128"/>
        <xdr:cNvCxnSpPr/>
      </xdr:nvCxnSpPr>
      <xdr:spPr>
        <a:xfrm>
          <a:off x="2019300" y="10192010"/>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76460</xdr:rowOff>
    </xdr:from>
    <xdr:to>
      <xdr:col>10</xdr:col>
      <xdr:colOff>114300</xdr:colOff>
      <xdr:row>59</xdr:row>
      <xdr:rowOff>115860</xdr:rowOff>
    </xdr:to>
    <xdr:cxnSp macro="">
      <xdr:nvCxnSpPr>
        <xdr:cNvPr id="132" name="直線コネクタ 131"/>
        <xdr:cNvCxnSpPr/>
      </xdr:nvCxnSpPr>
      <xdr:spPr>
        <a:xfrm flipV="1">
          <a:off x="1130300" y="10192010"/>
          <a:ext cx="889000" cy="3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44960</xdr:rowOff>
    </xdr:from>
    <xdr:to>
      <xdr:col>24</xdr:col>
      <xdr:colOff>114300</xdr:colOff>
      <xdr:row>59</xdr:row>
      <xdr:rowOff>146560</xdr:rowOff>
    </xdr:to>
    <xdr:sp macro="" textlink="">
      <xdr:nvSpPr>
        <xdr:cNvPr id="142" name="楕円 141"/>
        <xdr:cNvSpPr/>
      </xdr:nvSpPr>
      <xdr:spPr>
        <a:xfrm>
          <a:off x="4584700" y="10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131337</xdr:rowOff>
    </xdr:from>
    <xdr:ext cx="534377" cy="259045"/>
    <xdr:sp macro="" textlink="">
      <xdr:nvSpPr>
        <xdr:cNvPr id="143" name="物件費該当値テキスト"/>
        <xdr:cNvSpPr txBox="1"/>
      </xdr:nvSpPr>
      <xdr:spPr>
        <a:xfrm>
          <a:off x="4686300" y="100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58414</xdr:rowOff>
    </xdr:from>
    <xdr:to>
      <xdr:col>20</xdr:col>
      <xdr:colOff>38100</xdr:colOff>
      <xdr:row>59</xdr:row>
      <xdr:rowOff>160014</xdr:rowOff>
    </xdr:to>
    <xdr:sp macro="" textlink="">
      <xdr:nvSpPr>
        <xdr:cNvPr id="144" name="楕円 143"/>
        <xdr:cNvSpPr/>
      </xdr:nvSpPr>
      <xdr:spPr>
        <a:xfrm>
          <a:off x="3746500" y="101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151141</xdr:rowOff>
    </xdr:from>
    <xdr:ext cx="534377" cy="259045"/>
    <xdr:sp macro="" textlink="">
      <xdr:nvSpPr>
        <xdr:cNvPr id="145" name="テキスト ボックス 144"/>
        <xdr:cNvSpPr txBox="1"/>
      </xdr:nvSpPr>
      <xdr:spPr>
        <a:xfrm>
          <a:off x="3530111" y="1026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28239</xdr:rowOff>
    </xdr:from>
    <xdr:to>
      <xdr:col>15</xdr:col>
      <xdr:colOff>101600</xdr:colOff>
      <xdr:row>59</xdr:row>
      <xdr:rowOff>129839</xdr:rowOff>
    </xdr:to>
    <xdr:sp macro="" textlink="">
      <xdr:nvSpPr>
        <xdr:cNvPr id="146" name="楕円 145"/>
        <xdr:cNvSpPr/>
      </xdr:nvSpPr>
      <xdr:spPr>
        <a:xfrm>
          <a:off x="2857500" y="101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120966</xdr:rowOff>
    </xdr:from>
    <xdr:ext cx="534377" cy="259045"/>
    <xdr:sp macro="" textlink="">
      <xdr:nvSpPr>
        <xdr:cNvPr id="147" name="テキスト ボックス 146"/>
        <xdr:cNvSpPr txBox="1"/>
      </xdr:nvSpPr>
      <xdr:spPr>
        <a:xfrm>
          <a:off x="2641111" y="102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25660</xdr:rowOff>
    </xdr:from>
    <xdr:to>
      <xdr:col>10</xdr:col>
      <xdr:colOff>165100</xdr:colOff>
      <xdr:row>59</xdr:row>
      <xdr:rowOff>127260</xdr:rowOff>
    </xdr:to>
    <xdr:sp macro="" textlink="">
      <xdr:nvSpPr>
        <xdr:cNvPr id="148" name="楕円 147"/>
        <xdr:cNvSpPr/>
      </xdr:nvSpPr>
      <xdr:spPr>
        <a:xfrm>
          <a:off x="1968500" y="10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118387</xdr:rowOff>
    </xdr:from>
    <xdr:ext cx="534377" cy="259045"/>
    <xdr:sp macro="" textlink="">
      <xdr:nvSpPr>
        <xdr:cNvPr id="149" name="テキスト ボックス 148"/>
        <xdr:cNvSpPr txBox="1"/>
      </xdr:nvSpPr>
      <xdr:spPr>
        <a:xfrm>
          <a:off x="1752111" y="102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65060</xdr:rowOff>
    </xdr:from>
    <xdr:to>
      <xdr:col>6</xdr:col>
      <xdr:colOff>38100</xdr:colOff>
      <xdr:row>59</xdr:row>
      <xdr:rowOff>166660</xdr:rowOff>
    </xdr:to>
    <xdr:sp macro="" textlink="">
      <xdr:nvSpPr>
        <xdr:cNvPr id="150" name="楕円 149"/>
        <xdr:cNvSpPr/>
      </xdr:nvSpPr>
      <xdr:spPr>
        <a:xfrm>
          <a:off x="1079500" y="101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157787</xdr:rowOff>
    </xdr:from>
    <xdr:ext cx="534377" cy="259045"/>
    <xdr:sp macro="" textlink="">
      <xdr:nvSpPr>
        <xdr:cNvPr id="151" name="テキスト ボックス 150"/>
        <xdr:cNvSpPr txBox="1"/>
      </xdr:nvSpPr>
      <xdr:spPr>
        <a:xfrm>
          <a:off x="863111" y="102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3271</xdr:rowOff>
    </xdr:from>
    <xdr:to>
      <xdr:col>24</xdr:col>
      <xdr:colOff>63500</xdr:colOff>
      <xdr:row>78</xdr:row>
      <xdr:rowOff>9215</xdr:rowOff>
    </xdr:to>
    <xdr:cxnSp macro="">
      <xdr:nvCxnSpPr>
        <xdr:cNvPr id="178" name="直線コネクタ 177"/>
        <xdr:cNvCxnSpPr/>
      </xdr:nvCxnSpPr>
      <xdr:spPr>
        <a:xfrm>
          <a:off x="3797300" y="13376371"/>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159223</xdr:rowOff>
    </xdr:from>
    <xdr:to>
      <xdr:col>19</xdr:col>
      <xdr:colOff>177800</xdr:colOff>
      <xdr:row>78</xdr:row>
      <xdr:rowOff>3271</xdr:rowOff>
    </xdr:to>
    <xdr:cxnSp macro="">
      <xdr:nvCxnSpPr>
        <xdr:cNvPr id="181" name="直線コネクタ 180"/>
        <xdr:cNvCxnSpPr/>
      </xdr:nvCxnSpPr>
      <xdr:spPr>
        <a:xfrm>
          <a:off x="2908300" y="13360873"/>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140660</xdr:rowOff>
    </xdr:from>
    <xdr:to>
      <xdr:col>15</xdr:col>
      <xdr:colOff>50800</xdr:colOff>
      <xdr:row>77</xdr:row>
      <xdr:rowOff>159223</xdr:rowOff>
    </xdr:to>
    <xdr:cxnSp macro="">
      <xdr:nvCxnSpPr>
        <xdr:cNvPr id="184" name="直線コネクタ 183"/>
        <xdr:cNvCxnSpPr/>
      </xdr:nvCxnSpPr>
      <xdr:spPr>
        <a:xfrm>
          <a:off x="2019300" y="13342310"/>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140660</xdr:rowOff>
    </xdr:from>
    <xdr:to>
      <xdr:col>10</xdr:col>
      <xdr:colOff>114300</xdr:colOff>
      <xdr:row>77</xdr:row>
      <xdr:rowOff>152045</xdr:rowOff>
    </xdr:to>
    <xdr:cxnSp macro="">
      <xdr:nvCxnSpPr>
        <xdr:cNvPr id="187" name="直線コネクタ 186"/>
        <xdr:cNvCxnSpPr/>
      </xdr:nvCxnSpPr>
      <xdr:spPr>
        <a:xfrm flipV="1">
          <a:off x="1130300" y="13342310"/>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129865</xdr:rowOff>
    </xdr:from>
    <xdr:to>
      <xdr:col>24</xdr:col>
      <xdr:colOff>114300</xdr:colOff>
      <xdr:row>78</xdr:row>
      <xdr:rowOff>60015</xdr:rowOff>
    </xdr:to>
    <xdr:sp macro="" textlink="">
      <xdr:nvSpPr>
        <xdr:cNvPr id="197" name="楕円 196"/>
        <xdr:cNvSpPr/>
      </xdr:nvSpPr>
      <xdr:spPr>
        <a:xfrm>
          <a:off x="4584700" y="133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44792</xdr:rowOff>
    </xdr:from>
    <xdr:ext cx="469744" cy="259045"/>
    <xdr:sp macro="" textlink="">
      <xdr:nvSpPr>
        <xdr:cNvPr id="198" name="維持補修費該当値テキスト"/>
        <xdr:cNvSpPr txBox="1"/>
      </xdr:nvSpPr>
      <xdr:spPr>
        <a:xfrm>
          <a:off x="4686300" y="132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123921</xdr:rowOff>
    </xdr:from>
    <xdr:to>
      <xdr:col>20</xdr:col>
      <xdr:colOff>38100</xdr:colOff>
      <xdr:row>78</xdr:row>
      <xdr:rowOff>54071</xdr:rowOff>
    </xdr:to>
    <xdr:sp macro="" textlink="">
      <xdr:nvSpPr>
        <xdr:cNvPr id="199" name="楕円 198"/>
        <xdr:cNvSpPr/>
      </xdr:nvSpPr>
      <xdr:spPr>
        <a:xfrm>
          <a:off x="3746500" y="133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45198</xdr:rowOff>
    </xdr:from>
    <xdr:ext cx="469744" cy="259045"/>
    <xdr:sp macro="" textlink="">
      <xdr:nvSpPr>
        <xdr:cNvPr id="200" name="テキスト ボックス 199"/>
        <xdr:cNvSpPr txBox="1"/>
      </xdr:nvSpPr>
      <xdr:spPr>
        <a:xfrm>
          <a:off x="3562428" y="134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108423</xdr:rowOff>
    </xdr:from>
    <xdr:to>
      <xdr:col>15</xdr:col>
      <xdr:colOff>101600</xdr:colOff>
      <xdr:row>78</xdr:row>
      <xdr:rowOff>38573</xdr:rowOff>
    </xdr:to>
    <xdr:sp macro="" textlink="">
      <xdr:nvSpPr>
        <xdr:cNvPr id="201" name="楕円 200"/>
        <xdr:cNvSpPr/>
      </xdr:nvSpPr>
      <xdr:spPr>
        <a:xfrm>
          <a:off x="2857500" y="133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29700</xdr:rowOff>
    </xdr:from>
    <xdr:ext cx="469744" cy="259045"/>
    <xdr:sp macro="" textlink="">
      <xdr:nvSpPr>
        <xdr:cNvPr id="202" name="テキスト ボックス 201"/>
        <xdr:cNvSpPr txBox="1"/>
      </xdr:nvSpPr>
      <xdr:spPr>
        <a:xfrm>
          <a:off x="2673428" y="1340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89860</xdr:rowOff>
    </xdr:from>
    <xdr:to>
      <xdr:col>10</xdr:col>
      <xdr:colOff>165100</xdr:colOff>
      <xdr:row>78</xdr:row>
      <xdr:rowOff>20010</xdr:rowOff>
    </xdr:to>
    <xdr:sp macro="" textlink="">
      <xdr:nvSpPr>
        <xdr:cNvPr id="203" name="楕円 202"/>
        <xdr:cNvSpPr/>
      </xdr:nvSpPr>
      <xdr:spPr>
        <a:xfrm>
          <a:off x="1968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11137</xdr:rowOff>
    </xdr:from>
    <xdr:ext cx="469744" cy="259045"/>
    <xdr:sp macro="" textlink="">
      <xdr:nvSpPr>
        <xdr:cNvPr id="204" name="テキスト ボックス 203"/>
        <xdr:cNvSpPr txBox="1"/>
      </xdr:nvSpPr>
      <xdr:spPr>
        <a:xfrm>
          <a:off x="1784428" y="133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101245</xdr:rowOff>
    </xdr:from>
    <xdr:to>
      <xdr:col>6</xdr:col>
      <xdr:colOff>38100</xdr:colOff>
      <xdr:row>78</xdr:row>
      <xdr:rowOff>31395</xdr:rowOff>
    </xdr:to>
    <xdr:sp macro="" textlink="">
      <xdr:nvSpPr>
        <xdr:cNvPr id="205" name="楕円 204"/>
        <xdr:cNvSpPr/>
      </xdr:nvSpPr>
      <xdr:spPr>
        <a:xfrm>
          <a:off x="1079500" y="133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22522</xdr:rowOff>
    </xdr:from>
    <xdr:ext cx="469744" cy="259045"/>
    <xdr:sp macro="" textlink="">
      <xdr:nvSpPr>
        <xdr:cNvPr id="206" name="テキスト ボックス 205"/>
        <xdr:cNvSpPr txBox="1"/>
      </xdr:nvSpPr>
      <xdr:spPr>
        <a:xfrm>
          <a:off x="895428" y="133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122313</xdr:rowOff>
    </xdr:from>
    <xdr:to>
      <xdr:col>24</xdr:col>
      <xdr:colOff>63500</xdr:colOff>
      <xdr:row>98</xdr:row>
      <xdr:rowOff>31153</xdr:rowOff>
    </xdr:to>
    <xdr:cxnSp macro="">
      <xdr:nvCxnSpPr>
        <xdr:cNvPr id="236" name="直線コネクタ 235"/>
        <xdr:cNvCxnSpPr/>
      </xdr:nvCxnSpPr>
      <xdr:spPr>
        <a:xfrm flipV="1">
          <a:off x="3797300" y="16752963"/>
          <a:ext cx="838200" cy="8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10477</xdr:rowOff>
    </xdr:from>
    <xdr:to>
      <xdr:col>19</xdr:col>
      <xdr:colOff>177800</xdr:colOff>
      <xdr:row>98</xdr:row>
      <xdr:rowOff>31153</xdr:rowOff>
    </xdr:to>
    <xdr:cxnSp macro="">
      <xdr:nvCxnSpPr>
        <xdr:cNvPr id="239" name="直線コネクタ 238"/>
        <xdr:cNvCxnSpPr/>
      </xdr:nvCxnSpPr>
      <xdr:spPr>
        <a:xfrm>
          <a:off x="2908300" y="16812577"/>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10477</xdr:rowOff>
    </xdr:from>
    <xdr:to>
      <xdr:col>15</xdr:col>
      <xdr:colOff>50800</xdr:colOff>
      <xdr:row>98</xdr:row>
      <xdr:rowOff>30226</xdr:rowOff>
    </xdr:to>
    <xdr:cxnSp macro="">
      <xdr:nvCxnSpPr>
        <xdr:cNvPr id="242" name="直線コネクタ 241"/>
        <xdr:cNvCxnSpPr/>
      </xdr:nvCxnSpPr>
      <xdr:spPr>
        <a:xfrm flipV="1">
          <a:off x="2019300" y="16812577"/>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30226</xdr:rowOff>
    </xdr:from>
    <xdr:to>
      <xdr:col>10</xdr:col>
      <xdr:colOff>114300</xdr:colOff>
      <xdr:row>98</xdr:row>
      <xdr:rowOff>94755</xdr:rowOff>
    </xdr:to>
    <xdr:cxnSp macro="">
      <xdr:nvCxnSpPr>
        <xdr:cNvPr id="245" name="直線コネクタ 244"/>
        <xdr:cNvCxnSpPr/>
      </xdr:nvCxnSpPr>
      <xdr:spPr>
        <a:xfrm flipV="1">
          <a:off x="1130300" y="16832326"/>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71513</xdr:rowOff>
    </xdr:from>
    <xdr:to>
      <xdr:col>24</xdr:col>
      <xdr:colOff>114300</xdr:colOff>
      <xdr:row>98</xdr:row>
      <xdr:rowOff>1663</xdr:rowOff>
    </xdr:to>
    <xdr:sp macro="" textlink="">
      <xdr:nvSpPr>
        <xdr:cNvPr id="255" name="楕円 254"/>
        <xdr:cNvSpPr/>
      </xdr:nvSpPr>
      <xdr:spPr>
        <a:xfrm>
          <a:off x="4584700" y="16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49940</xdr:rowOff>
    </xdr:from>
    <xdr:ext cx="534377" cy="259045"/>
    <xdr:sp macro="" textlink="">
      <xdr:nvSpPr>
        <xdr:cNvPr id="256" name="扶助費該当値テキスト"/>
        <xdr:cNvSpPr txBox="1"/>
      </xdr:nvSpPr>
      <xdr:spPr>
        <a:xfrm>
          <a:off x="4686300" y="166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151803</xdr:rowOff>
    </xdr:from>
    <xdr:to>
      <xdr:col>20</xdr:col>
      <xdr:colOff>38100</xdr:colOff>
      <xdr:row>98</xdr:row>
      <xdr:rowOff>81953</xdr:rowOff>
    </xdr:to>
    <xdr:sp macro="" textlink="">
      <xdr:nvSpPr>
        <xdr:cNvPr id="257" name="楕円 256"/>
        <xdr:cNvSpPr/>
      </xdr:nvSpPr>
      <xdr:spPr>
        <a:xfrm>
          <a:off x="3746500" y="167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73080</xdr:rowOff>
    </xdr:from>
    <xdr:ext cx="534377" cy="259045"/>
    <xdr:sp macro="" textlink="">
      <xdr:nvSpPr>
        <xdr:cNvPr id="258" name="テキスト ボックス 257"/>
        <xdr:cNvSpPr txBox="1"/>
      </xdr:nvSpPr>
      <xdr:spPr>
        <a:xfrm>
          <a:off x="3530111" y="168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131127</xdr:rowOff>
    </xdr:from>
    <xdr:to>
      <xdr:col>15</xdr:col>
      <xdr:colOff>101600</xdr:colOff>
      <xdr:row>98</xdr:row>
      <xdr:rowOff>61277</xdr:rowOff>
    </xdr:to>
    <xdr:sp macro="" textlink="">
      <xdr:nvSpPr>
        <xdr:cNvPr id="259" name="楕円 258"/>
        <xdr:cNvSpPr/>
      </xdr:nvSpPr>
      <xdr:spPr>
        <a:xfrm>
          <a:off x="2857500" y="167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52404</xdr:rowOff>
    </xdr:from>
    <xdr:ext cx="534377" cy="259045"/>
    <xdr:sp macro="" textlink="">
      <xdr:nvSpPr>
        <xdr:cNvPr id="260" name="テキスト ボックス 259"/>
        <xdr:cNvSpPr txBox="1"/>
      </xdr:nvSpPr>
      <xdr:spPr>
        <a:xfrm>
          <a:off x="2641111" y="168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150876</xdr:rowOff>
    </xdr:from>
    <xdr:to>
      <xdr:col>10</xdr:col>
      <xdr:colOff>165100</xdr:colOff>
      <xdr:row>98</xdr:row>
      <xdr:rowOff>81026</xdr:rowOff>
    </xdr:to>
    <xdr:sp macro="" textlink="">
      <xdr:nvSpPr>
        <xdr:cNvPr id="261" name="楕円 260"/>
        <xdr:cNvSpPr/>
      </xdr:nvSpPr>
      <xdr:spPr>
        <a:xfrm>
          <a:off x="1968500" y="167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72153</xdr:rowOff>
    </xdr:from>
    <xdr:ext cx="534377" cy="259045"/>
    <xdr:sp macro="" textlink="">
      <xdr:nvSpPr>
        <xdr:cNvPr id="262" name="テキスト ボックス 261"/>
        <xdr:cNvSpPr txBox="1"/>
      </xdr:nvSpPr>
      <xdr:spPr>
        <a:xfrm>
          <a:off x="1752111" y="168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43955</xdr:rowOff>
    </xdr:from>
    <xdr:to>
      <xdr:col>6</xdr:col>
      <xdr:colOff>38100</xdr:colOff>
      <xdr:row>98</xdr:row>
      <xdr:rowOff>145555</xdr:rowOff>
    </xdr:to>
    <xdr:sp macro="" textlink="">
      <xdr:nvSpPr>
        <xdr:cNvPr id="263" name="楕円 262"/>
        <xdr:cNvSpPr/>
      </xdr:nvSpPr>
      <xdr:spPr>
        <a:xfrm>
          <a:off x="1079500" y="168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136682</xdr:rowOff>
    </xdr:from>
    <xdr:ext cx="534377" cy="259045"/>
    <xdr:sp macro="" textlink="">
      <xdr:nvSpPr>
        <xdr:cNvPr id="264" name="テキスト ボックス 263"/>
        <xdr:cNvSpPr txBox="1"/>
      </xdr:nvSpPr>
      <xdr:spPr>
        <a:xfrm>
          <a:off x="863111" y="16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113906</xdr:rowOff>
    </xdr:from>
    <xdr:to>
      <xdr:col>55</xdr:col>
      <xdr:colOff>0</xdr:colOff>
      <xdr:row>35</xdr:row>
      <xdr:rowOff>86398</xdr:rowOff>
    </xdr:to>
    <xdr:cxnSp macro="">
      <xdr:nvCxnSpPr>
        <xdr:cNvPr id="293" name="直線コネクタ 292"/>
        <xdr:cNvCxnSpPr/>
      </xdr:nvCxnSpPr>
      <xdr:spPr>
        <a:xfrm>
          <a:off x="9639300" y="5600306"/>
          <a:ext cx="838200" cy="48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113906</xdr:rowOff>
    </xdr:from>
    <xdr:to>
      <xdr:col>50</xdr:col>
      <xdr:colOff>114300</xdr:colOff>
      <xdr:row>35</xdr:row>
      <xdr:rowOff>64567</xdr:rowOff>
    </xdr:to>
    <xdr:cxnSp macro="">
      <xdr:nvCxnSpPr>
        <xdr:cNvPr id="296" name="直線コネクタ 295"/>
        <xdr:cNvCxnSpPr/>
      </xdr:nvCxnSpPr>
      <xdr:spPr>
        <a:xfrm flipV="1">
          <a:off x="8750300" y="5600306"/>
          <a:ext cx="889000" cy="4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27254</xdr:rowOff>
    </xdr:from>
    <xdr:to>
      <xdr:col>45</xdr:col>
      <xdr:colOff>177800</xdr:colOff>
      <xdr:row>35</xdr:row>
      <xdr:rowOff>64567</xdr:rowOff>
    </xdr:to>
    <xdr:cxnSp macro="">
      <xdr:nvCxnSpPr>
        <xdr:cNvPr id="299" name="直線コネクタ 298"/>
        <xdr:cNvCxnSpPr/>
      </xdr:nvCxnSpPr>
      <xdr:spPr>
        <a:xfrm>
          <a:off x="7861300" y="6028004"/>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145224</xdr:rowOff>
    </xdr:from>
    <xdr:to>
      <xdr:col>41</xdr:col>
      <xdr:colOff>50800</xdr:colOff>
      <xdr:row>35</xdr:row>
      <xdr:rowOff>27254</xdr:rowOff>
    </xdr:to>
    <xdr:cxnSp macro="">
      <xdr:nvCxnSpPr>
        <xdr:cNvPr id="302" name="直線コネクタ 301"/>
        <xdr:cNvCxnSpPr/>
      </xdr:nvCxnSpPr>
      <xdr:spPr>
        <a:xfrm>
          <a:off x="6972300" y="5803074"/>
          <a:ext cx="889000" cy="2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35598</xdr:rowOff>
    </xdr:from>
    <xdr:to>
      <xdr:col>55</xdr:col>
      <xdr:colOff>50800</xdr:colOff>
      <xdr:row>35</xdr:row>
      <xdr:rowOff>137198</xdr:rowOff>
    </xdr:to>
    <xdr:sp macro="" textlink="">
      <xdr:nvSpPr>
        <xdr:cNvPr id="312" name="楕円 311"/>
        <xdr:cNvSpPr/>
      </xdr:nvSpPr>
      <xdr:spPr>
        <a:xfrm>
          <a:off x="10426700" y="60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14025</xdr:rowOff>
    </xdr:from>
    <xdr:ext cx="534377" cy="259045"/>
    <xdr:sp macro="" textlink="">
      <xdr:nvSpPr>
        <xdr:cNvPr id="313" name="補助費等該当値テキスト"/>
        <xdr:cNvSpPr txBox="1"/>
      </xdr:nvSpPr>
      <xdr:spPr>
        <a:xfrm>
          <a:off x="10528300" y="60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63106</xdr:rowOff>
    </xdr:from>
    <xdr:to>
      <xdr:col>50</xdr:col>
      <xdr:colOff>165100</xdr:colOff>
      <xdr:row>32</xdr:row>
      <xdr:rowOff>164706</xdr:rowOff>
    </xdr:to>
    <xdr:sp macro="" textlink="">
      <xdr:nvSpPr>
        <xdr:cNvPr id="314" name="楕円 313"/>
        <xdr:cNvSpPr/>
      </xdr:nvSpPr>
      <xdr:spPr>
        <a:xfrm>
          <a:off x="9588500" y="55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9783</xdr:rowOff>
    </xdr:from>
    <xdr:ext cx="534377" cy="259045"/>
    <xdr:sp macro="" textlink="">
      <xdr:nvSpPr>
        <xdr:cNvPr id="315" name="テキスト ボックス 314"/>
        <xdr:cNvSpPr txBox="1"/>
      </xdr:nvSpPr>
      <xdr:spPr>
        <a:xfrm>
          <a:off x="9372111" y="53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13767</xdr:rowOff>
    </xdr:from>
    <xdr:to>
      <xdr:col>46</xdr:col>
      <xdr:colOff>38100</xdr:colOff>
      <xdr:row>35</xdr:row>
      <xdr:rowOff>115367</xdr:rowOff>
    </xdr:to>
    <xdr:sp macro="" textlink="">
      <xdr:nvSpPr>
        <xdr:cNvPr id="316" name="楕円 315"/>
        <xdr:cNvSpPr/>
      </xdr:nvSpPr>
      <xdr:spPr>
        <a:xfrm>
          <a:off x="8699500" y="60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131894</xdr:rowOff>
    </xdr:from>
    <xdr:ext cx="534377" cy="259045"/>
    <xdr:sp macro="" textlink="">
      <xdr:nvSpPr>
        <xdr:cNvPr id="317" name="テキスト ボックス 316"/>
        <xdr:cNvSpPr txBox="1"/>
      </xdr:nvSpPr>
      <xdr:spPr>
        <a:xfrm>
          <a:off x="8483111" y="578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147904</xdr:rowOff>
    </xdr:from>
    <xdr:to>
      <xdr:col>41</xdr:col>
      <xdr:colOff>101600</xdr:colOff>
      <xdr:row>35</xdr:row>
      <xdr:rowOff>78054</xdr:rowOff>
    </xdr:to>
    <xdr:sp macro="" textlink="">
      <xdr:nvSpPr>
        <xdr:cNvPr id="318" name="楕円 317"/>
        <xdr:cNvSpPr/>
      </xdr:nvSpPr>
      <xdr:spPr>
        <a:xfrm>
          <a:off x="7810500" y="59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94581</xdr:rowOff>
    </xdr:from>
    <xdr:ext cx="534377" cy="259045"/>
    <xdr:sp macro="" textlink="">
      <xdr:nvSpPr>
        <xdr:cNvPr id="319" name="テキスト ボックス 318"/>
        <xdr:cNvSpPr txBox="1"/>
      </xdr:nvSpPr>
      <xdr:spPr>
        <a:xfrm>
          <a:off x="7594111" y="57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94424</xdr:rowOff>
    </xdr:from>
    <xdr:to>
      <xdr:col>36</xdr:col>
      <xdr:colOff>165100</xdr:colOff>
      <xdr:row>34</xdr:row>
      <xdr:rowOff>24574</xdr:rowOff>
    </xdr:to>
    <xdr:sp macro="" textlink="">
      <xdr:nvSpPr>
        <xdr:cNvPr id="320" name="楕円 319"/>
        <xdr:cNvSpPr/>
      </xdr:nvSpPr>
      <xdr:spPr>
        <a:xfrm>
          <a:off x="6921500" y="57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41101</xdr:rowOff>
    </xdr:from>
    <xdr:ext cx="534377" cy="259045"/>
    <xdr:sp macro="" textlink="">
      <xdr:nvSpPr>
        <xdr:cNvPr id="321" name="テキスト ボックス 320"/>
        <xdr:cNvSpPr txBox="1"/>
      </xdr:nvSpPr>
      <xdr:spPr>
        <a:xfrm>
          <a:off x="6705111" y="55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90877</xdr:rowOff>
    </xdr:from>
    <xdr:to>
      <xdr:col>55</xdr:col>
      <xdr:colOff>0</xdr:colOff>
      <xdr:row>57</xdr:row>
      <xdr:rowOff>110782</xdr:rowOff>
    </xdr:to>
    <xdr:cxnSp macro="">
      <xdr:nvCxnSpPr>
        <xdr:cNvPr id="346" name="直線コネクタ 345"/>
        <xdr:cNvCxnSpPr/>
      </xdr:nvCxnSpPr>
      <xdr:spPr>
        <a:xfrm>
          <a:off x="9639300" y="9863527"/>
          <a:ext cx="8382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89551</xdr:rowOff>
    </xdr:from>
    <xdr:to>
      <xdr:col>50</xdr:col>
      <xdr:colOff>114300</xdr:colOff>
      <xdr:row>57</xdr:row>
      <xdr:rowOff>90877</xdr:rowOff>
    </xdr:to>
    <xdr:cxnSp macro="">
      <xdr:nvCxnSpPr>
        <xdr:cNvPr id="349" name="直線コネクタ 348"/>
        <xdr:cNvCxnSpPr/>
      </xdr:nvCxnSpPr>
      <xdr:spPr>
        <a:xfrm>
          <a:off x="8750300" y="986220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46454</xdr:rowOff>
    </xdr:from>
    <xdr:to>
      <xdr:col>45</xdr:col>
      <xdr:colOff>177800</xdr:colOff>
      <xdr:row>57</xdr:row>
      <xdr:rowOff>89551</xdr:rowOff>
    </xdr:to>
    <xdr:cxnSp macro="">
      <xdr:nvCxnSpPr>
        <xdr:cNvPr id="352" name="直線コネクタ 351"/>
        <xdr:cNvCxnSpPr/>
      </xdr:nvCxnSpPr>
      <xdr:spPr>
        <a:xfrm>
          <a:off x="7861300" y="9819104"/>
          <a:ext cx="889000" cy="4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62616</xdr:rowOff>
    </xdr:from>
    <xdr:to>
      <xdr:col>41</xdr:col>
      <xdr:colOff>50800</xdr:colOff>
      <xdr:row>57</xdr:row>
      <xdr:rowOff>46454</xdr:rowOff>
    </xdr:to>
    <xdr:cxnSp macro="">
      <xdr:nvCxnSpPr>
        <xdr:cNvPr id="355" name="直線コネクタ 354"/>
        <xdr:cNvCxnSpPr/>
      </xdr:nvCxnSpPr>
      <xdr:spPr>
        <a:xfrm>
          <a:off x="6972300" y="9663816"/>
          <a:ext cx="889000" cy="1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59982</xdr:rowOff>
    </xdr:from>
    <xdr:to>
      <xdr:col>55</xdr:col>
      <xdr:colOff>50800</xdr:colOff>
      <xdr:row>57</xdr:row>
      <xdr:rowOff>161582</xdr:rowOff>
    </xdr:to>
    <xdr:sp macro="" textlink="">
      <xdr:nvSpPr>
        <xdr:cNvPr id="365" name="楕円 364"/>
        <xdr:cNvSpPr/>
      </xdr:nvSpPr>
      <xdr:spPr>
        <a:xfrm>
          <a:off x="10426700" y="98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146359</xdr:rowOff>
    </xdr:from>
    <xdr:ext cx="534377" cy="259045"/>
    <xdr:sp macro="" textlink="">
      <xdr:nvSpPr>
        <xdr:cNvPr id="366" name="普通建設事業費該当値テキスト"/>
        <xdr:cNvSpPr txBox="1"/>
      </xdr:nvSpPr>
      <xdr:spPr>
        <a:xfrm>
          <a:off x="10528300" y="97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40077</xdr:rowOff>
    </xdr:from>
    <xdr:to>
      <xdr:col>50</xdr:col>
      <xdr:colOff>165100</xdr:colOff>
      <xdr:row>57</xdr:row>
      <xdr:rowOff>141677</xdr:rowOff>
    </xdr:to>
    <xdr:sp macro="" textlink="">
      <xdr:nvSpPr>
        <xdr:cNvPr id="367" name="楕円 366"/>
        <xdr:cNvSpPr/>
      </xdr:nvSpPr>
      <xdr:spPr>
        <a:xfrm>
          <a:off x="9588500" y="98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132804</xdr:rowOff>
    </xdr:from>
    <xdr:ext cx="534377" cy="259045"/>
    <xdr:sp macro="" textlink="">
      <xdr:nvSpPr>
        <xdr:cNvPr id="368" name="テキスト ボックス 367"/>
        <xdr:cNvSpPr txBox="1"/>
      </xdr:nvSpPr>
      <xdr:spPr>
        <a:xfrm>
          <a:off x="9372111" y="99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38751</xdr:rowOff>
    </xdr:from>
    <xdr:to>
      <xdr:col>46</xdr:col>
      <xdr:colOff>38100</xdr:colOff>
      <xdr:row>57</xdr:row>
      <xdr:rowOff>140351</xdr:rowOff>
    </xdr:to>
    <xdr:sp macro="" textlink="">
      <xdr:nvSpPr>
        <xdr:cNvPr id="369" name="楕円 368"/>
        <xdr:cNvSpPr/>
      </xdr:nvSpPr>
      <xdr:spPr>
        <a:xfrm>
          <a:off x="8699500" y="98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131478</xdr:rowOff>
    </xdr:from>
    <xdr:ext cx="534377" cy="259045"/>
    <xdr:sp macro="" textlink="">
      <xdr:nvSpPr>
        <xdr:cNvPr id="370" name="テキスト ボックス 369"/>
        <xdr:cNvSpPr txBox="1"/>
      </xdr:nvSpPr>
      <xdr:spPr>
        <a:xfrm>
          <a:off x="8483111" y="99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167104</xdr:rowOff>
    </xdr:from>
    <xdr:to>
      <xdr:col>41</xdr:col>
      <xdr:colOff>101600</xdr:colOff>
      <xdr:row>57</xdr:row>
      <xdr:rowOff>97254</xdr:rowOff>
    </xdr:to>
    <xdr:sp macro="" textlink="">
      <xdr:nvSpPr>
        <xdr:cNvPr id="371" name="楕円 370"/>
        <xdr:cNvSpPr/>
      </xdr:nvSpPr>
      <xdr:spPr>
        <a:xfrm>
          <a:off x="7810500" y="97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88381</xdr:rowOff>
    </xdr:from>
    <xdr:ext cx="534377" cy="259045"/>
    <xdr:sp macro="" textlink="">
      <xdr:nvSpPr>
        <xdr:cNvPr id="372" name="テキスト ボックス 371"/>
        <xdr:cNvSpPr txBox="1"/>
      </xdr:nvSpPr>
      <xdr:spPr>
        <a:xfrm>
          <a:off x="7594111" y="986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11816</xdr:rowOff>
    </xdr:from>
    <xdr:to>
      <xdr:col>36</xdr:col>
      <xdr:colOff>165100</xdr:colOff>
      <xdr:row>56</xdr:row>
      <xdr:rowOff>113416</xdr:rowOff>
    </xdr:to>
    <xdr:sp macro="" textlink="">
      <xdr:nvSpPr>
        <xdr:cNvPr id="373" name="楕円 372"/>
        <xdr:cNvSpPr/>
      </xdr:nvSpPr>
      <xdr:spPr>
        <a:xfrm>
          <a:off x="6921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104543</xdr:rowOff>
    </xdr:from>
    <xdr:ext cx="534377" cy="259045"/>
    <xdr:sp macro="" textlink="">
      <xdr:nvSpPr>
        <xdr:cNvPr id="374" name="テキスト ボックス 373"/>
        <xdr:cNvSpPr txBox="1"/>
      </xdr:nvSpPr>
      <xdr:spPr>
        <a:xfrm>
          <a:off x="6705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168008</xdr:rowOff>
    </xdr:from>
    <xdr:to>
      <xdr:col>55</xdr:col>
      <xdr:colOff>0</xdr:colOff>
      <xdr:row>79</xdr:row>
      <xdr:rowOff>10288</xdr:rowOff>
    </xdr:to>
    <xdr:cxnSp macro="">
      <xdr:nvCxnSpPr>
        <xdr:cNvPr id="403" name="直線コネクタ 402"/>
        <xdr:cNvCxnSpPr/>
      </xdr:nvCxnSpPr>
      <xdr:spPr>
        <a:xfrm>
          <a:off x="9639300" y="13541108"/>
          <a:ext cx="8382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107835</xdr:rowOff>
    </xdr:from>
    <xdr:to>
      <xdr:col>50</xdr:col>
      <xdr:colOff>114300</xdr:colOff>
      <xdr:row>78</xdr:row>
      <xdr:rowOff>168008</xdr:rowOff>
    </xdr:to>
    <xdr:cxnSp macro="">
      <xdr:nvCxnSpPr>
        <xdr:cNvPr id="406" name="直線コネクタ 405"/>
        <xdr:cNvCxnSpPr/>
      </xdr:nvCxnSpPr>
      <xdr:spPr>
        <a:xfrm>
          <a:off x="8750300" y="13480935"/>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107835</xdr:rowOff>
    </xdr:from>
    <xdr:to>
      <xdr:col>45</xdr:col>
      <xdr:colOff>177800</xdr:colOff>
      <xdr:row>78</xdr:row>
      <xdr:rowOff>108610</xdr:rowOff>
    </xdr:to>
    <xdr:cxnSp macro="">
      <xdr:nvCxnSpPr>
        <xdr:cNvPr id="409" name="直線コネクタ 408"/>
        <xdr:cNvCxnSpPr/>
      </xdr:nvCxnSpPr>
      <xdr:spPr>
        <a:xfrm flipV="1">
          <a:off x="7861300" y="1348093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108610</xdr:rowOff>
    </xdr:from>
    <xdr:to>
      <xdr:col>41</xdr:col>
      <xdr:colOff>50800</xdr:colOff>
      <xdr:row>78</xdr:row>
      <xdr:rowOff>110337</xdr:rowOff>
    </xdr:to>
    <xdr:cxnSp macro="">
      <xdr:nvCxnSpPr>
        <xdr:cNvPr id="412" name="直線コネクタ 411"/>
        <xdr:cNvCxnSpPr/>
      </xdr:nvCxnSpPr>
      <xdr:spPr>
        <a:xfrm flipV="1">
          <a:off x="6972300" y="13481710"/>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130938</xdr:rowOff>
    </xdr:from>
    <xdr:to>
      <xdr:col>55</xdr:col>
      <xdr:colOff>50800</xdr:colOff>
      <xdr:row>79</xdr:row>
      <xdr:rowOff>61088</xdr:rowOff>
    </xdr:to>
    <xdr:sp macro="" textlink="">
      <xdr:nvSpPr>
        <xdr:cNvPr id="422" name="楕円 421"/>
        <xdr:cNvSpPr/>
      </xdr:nvSpPr>
      <xdr:spPr>
        <a:xfrm>
          <a:off x="10426700" y="13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45865</xdr:rowOff>
    </xdr:from>
    <xdr:ext cx="469744" cy="259045"/>
    <xdr:sp macro="" textlink="">
      <xdr:nvSpPr>
        <xdr:cNvPr id="423" name="普通建設事業費 （ うち新規整備　）該当値テキスト"/>
        <xdr:cNvSpPr txBox="1"/>
      </xdr:nvSpPr>
      <xdr:spPr>
        <a:xfrm>
          <a:off x="10528300" y="1341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117208</xdr:rowOff>
    </xdr:from>
    <xdr:to>
      <xdr:col>50</xdr:col>
      <xdr:colOff>165100</xdr:colOff>
      <xdr:row>79</xdr:row>
      <xdr:rowOff>47358</xdr:rowOff>
    </xdr:to>
    <xdr:sp macro="" textlink="">
      <xdr:nvSpPr>
        <xdr:cNvPr id="424" name="楕円 423"/>
        <xdr:cNvSpPr/>
      </xdr:nvSpPr>
      <xdr:spPr>
        <a:xfrm>
          <a:off x="9588500" y="134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38485</xdr:rowOff>
    </xdr:from>
    <xdr:ext cx="469744" cy="259045"/>
    <xdr:sp macro="" textlink="">
      <xdr:nvSpPr>
        <xdr:cNvPr id="425" name="テキスト ボックス 424"/>
        <xdr:cNvSpPr txBox="1"/>
      </xdr:nvSpPr>
      <xdr:spPr>
        <a:xfrm>
          <a:off x="9404428" y="135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57035</xdr:rowOff>
    </xdr:from>
    <xdr:to>
      <xdr:col>46</xdr:col>
      <xdr:colOff>38100</xdr:colOff>
      <xdr:row>78</xdr:row>
      <xdr:rowOff>158635</xdr:rowOff>
    </xdr:to>
    <xdr:sp macro="" textlink="">
      <xdr:nvSpPr>
        <xdr:cNvPr id="426" name="楕円 425"/>
        <xdr:cNvSpPr/>
      </xdr:nvSpPr>
      <xdr:spPr>
        <a:xfrm>
          <a:off x="8699500" y="13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149762</xdr:rowOff>
    </xdr:from>
    <xdr:ext cx="469744" cy="259045"/>
    <xdr:sp macro="" textlink="">
      <xdr:nvSpPr>
        <xdr:cNvPr id="427" name="テキスト ボックス 426"/>
        <xdr:cNvSpPr txBox="1"/>
      </xdr:nvSpPr>
      <xdr:spPr>
        <a:xfrm>
          <a:off x="8515428" y="135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57810</xdr:rowOff>
    </xdr:from>
    <xdr:to>
      <xdr:col>41</xdr:col>
      <xdr:colOff>101600</xdr:colOff>
      <xdr:row>78</xdr:row>
      <xdr:rowOff>159410</xdr:rowOff>
    </xdr:to>
    <xdr:sp macro="" textlink="">
      <xdr:nvSpPr>
        <xdr:cNvPr id="428" name="楕円 427"/>
        <xdr:cNvSpPr/>
      </xdr:nvSpPr>
      <xdr:spPr>
        <a:xfrm>
          <a:off x="7810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150537</xdr:rowOff>
    </xdr:from>
    <xdr:ext cx="469744" cy="259045"/>
    <xdr:sp macro="" textlink="">
      <xdr:nvSpPr>
        <xdr:cNvPr id="429" name="テキスト ボックス 428"/>
        <xdr:cNvSpPr txBox="1"/>
      </xdr:nvSpPr>
      <xdr:spPr>
        <a:xfrm>
          <a:off x="7626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59537</xdr:rowOff>
    </xdr:from>
    <xdr:to>
      <xdr:col>36</xdr:col>
      <xdr:colOff>165100</xdr:colOff>
      <xdr:row>78</xdr:row>
      <xdr:rowOff>161137</xdr:rowOff>
    </xdr:to>
    <xdr:sp macro="" textlink="">
      <xdr:nvSpPr>
        <xdr:cNvPr id="430" name="楕円 429"/>
        <xdr:cNvSpPr/>
      </xdr:nvSpPr>
      <xdr:spPr>
        <a:xfrm>
          <a:off x="6921500" y="134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152264</xdr:rowOff>
    </xdr:from>
    <xdr:ext cx="469744" cy="259045"/>
    <xdr:sp macro="" textlink="">
      <xdr:nvSpPr>
        <xdr:cNvPr id="431" name="テキスト ボックス 430"/>
        <xdr:cNvSpPr txBox="1"/>
      </xdr:nvSpPr>
      <xdr:spPr>
        <a:xfrm>
          <a:off x="6737428" y="135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143923</xdr:rowOff>
    </xdr:from>
    <xdr:to>
      <xdr:col>55</xdr:col>
      <xdr:colOff>0</xdr:colOff>
      <xdr:row>98</xdr:row>
      <xdr:rowOff>169647</xdr:rowOff>
    </xdr:to>
    <xdr:cxnSp macro="">
      <xdr:nvCxnSpPr>
        <xdr:cNvPr id="462" name="直線コネクタ 461"/>
        <xdr:cNvCxnSpPr/>
      </xdr:nvCxnSpPr>
      <xdr:spPr>
        <a:xfrm flipV="1">
          <a:off x="9639300" y="16946023"/>
          <a:ext cx="838200" cy="2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168405</xdr:rowOff>
    </xdr:from>
    <xdr:to>
      <xdr:col>50</xdr:col>
      <xdr:colOff>114300</xdr:colOff>
      <xdr:row>98</xdr:row>
      <xdr:rowOff>169647</xdr:rowOff>
    </xdr:to>
    <xdr:cxnSp macro="">
      <xdr:nvCxnSpPr>
        <xdr:cNvPr id="465" name="直線コネクタ 464"/>
        <xdr:cNvCxnSpPr/>
      </xdr:nvCxnSpPr>
      <xdr:spPr>
        <a:xfrm>
          <a:off x="8750300" y="16970505"/>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132308</xdr:rowOff>
    </xdr:from>
    <xdr:to>
      <xdr:col>45</xdr:col>
      <xdr:colOff>177800</xdr:colOff>
      <xdr:row>98</xdr:row>
      <xdr:rowOff>168405</xdr:rowOff>
    </xdr:to>
    <xdr:cxnSp macro="">
      <xdr:nvCxnSpPr>
        <xdr:cNvPr id="468" name="直線コネクタ 467"/>
        <xdr:cNvCxnSpPr/>
      </xdr:nvCxnSpPr>
      <xdr:spPr>
        <a:xfrm>
          <a:off x="7861300" y="16934408"/>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143173</xdr:rowOff>
    </xdr:from>
    <xdr:to>
      <xdr:col>41</xdr:col>
      <xdr:colOff>50800</xdr:colOff>
      <xdr:row>98</xdr:row>
      <xdr:rowOff>132308</xdr:rowOff>
    </xdr:to>
    <xdr:cxnSp macro="">
      <xdr:nvCxnSpPr>
        <xdr:cNvPr id="471" name="直線コネクタ 470"/>
        <xdr:cNvCxnSpPr/>
      </xdr:nvCxnSpPr>
      <xdr:spPr>
        <a:xfrm>
          <a:off x="6972300" y="16602373"/>
          <a:ext cx="889000" cy="3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93123</xdr:rowOff>
    </xdr:from>
    <xdr:to>
      <xdr:col>55</xdr:col>
      <xdr:colOff>50800</xdr:colOff>
      <xdr:row>99</xdr:row>
      <xdr:rowOff>23273</xdr:rowOff>
    </xdr:to>
    <xdr:sp macro="" textlink="">
      <xdr:nvSpPr>
        <xdr:cNvPr id="481" name="楕円 480"/>
        <xdr:cNvSpPr/>
      </xdr:nvSpPr>
      <xdr:spPr>
        <a:xfrm>
          <a:off x="10426700" y="16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8050</xdr:rowOff>
    </xdr:from>
    <xdr:ext cx="534377" cy="259045"/>
    <xdr:sp macro="" textlink="">
      <xdr:nvSpPr>
        <xdr:cNvPr id="482" name="普通建設事業費 （ うち更新整備　）該当値テキスト"/>
        <xdr:cNvSpPr txBox="1"/>
      </xdr:nvSpPr>
      <xdr:spPr>
        <a:xfrm>
          <a:off x="10528300" y="168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118847</xdr:rowOff>
    </xdr:from>
    <xdr:to>
      <xdr:col>50</xdr:col>
      <xdr:colOff>165100</xdr:colOff>
      <xdr:row>99</xdr:row>
      <xdr:rowOff>48997</xdr:rowOff>
    </xdr:to>
    <xdr:sp macro="" textlink="">
      <xdr:nvSpPr>
        <xdr:cNvPr id="483" name="楕円 482"/>
        <xdr:cNvSpPr/>
      </xdr:nvSpPr>
      <xdr:spPr>
        <a:xfrm>
          <a:off x="9588500" y="169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40124</xdr:rowOff>
    </xdr:from>
    <xdr:ext cx="469744" cy="259045"/>
    <xdr:sp macro="" textlink="">
      <xdr:nvSpPr>
        <xdr:cNvPr id="484" name="テキスト ボックス 483"/>
        <xdr:cNvSpPr txBox="1"/>
      </xdr:nvSpPr>
      <xdr:spPr>
        <a:xfrm>
          <a:off x="9404428" y="1701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117605</xdr:rowOff>
    </xdr:from>
    <xdr:to>
      <xdr:col>46</xdr:col>
      <xdr:colOff>38100</xdr:colOff>
      <xdr:row>99</xdr:row>
      <xdr:rowOff>47755</xdr:rowOff>
    </xdr:to>
    <xdr:sp macro="" textlink="">
      <xdr:nvSpPr>
        <xdr:cNvPr id="485" name="楕円 484"/>
        <xdr:cNvSpPr/>
      </xdr:nvSpPr>
      <xdr:spPr>
        <a:xfrm>
          <a:off x="8699500" y="169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38882</xdr:rowOff>
    </xdr:from>
    <xdr:ext cx="469744" cy="259045"/>
    <xdr:sp macro="" textlink="">
      <xdr:nvSpPr>
        <xdr:cNvPr id="486" name="テキスト ボックス 485"/>
        <xdr:cNvSpPr txBox="1"/>
      </xdr:nvSpPr>
      <xdr:spPr>
        <a:xfrm>
          <a:off x="8515428" y="170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81508</xdr:rowOff>
    </xdr:from>
    <xdr:to>
      <xdr:col>41</xdr:col>
      <xdr:colOff>101600</xdr:colOff>
      <xdr:row>99</xdr:row>
      <xdr:rowOff>11658</xdr:rowOff>
    </xdr:to>
    <xdr:sp macro="" textlink="">
      <xdr:nvSpPr>
        <xdr:cNvPr id="487" name="楕円 486"/>
        <xdr:cNvSpPr/>
      </xdr:nvSpPr>
      <xdr:spPr>
        <a:xfrm>
          <a:off x="7810500" y="168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2785</xdr:rowOff>
    </xdr:from>
    <xdr:ext cx="534377" cy="259045"/>
    <xdr:sp macro="" textlink="">
      <xdr:nvSpPr>
        <xdr:cNvPr id="488" name="テキスト ボックス 487"/>
        <xdr:cNvSpPr txBox="1"/>
      </xdr:nvSpPr>
      <xdr:spPr>
        <a:xfrm>
          <a:off x="7594111" y="1697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92373</xdr:rowOff>
    </xdr:from>
    <xdr:to>
      <xdr:col>36</xdr:col>
      <xdr:colOff>165100</xdr:colOff>
      <xdr:row>97</xdr:row>
      <xdr:rowOff>22523</xdr:rowOff>
    </xdr:to>
    <xdr:sp macro="" textlink="">
      <xdr:nvSpPr>
        <xdr:cNvPr id="489" name="楕円 488"/>
        <xdr:cNvSpPr/>
      </xdr:nvSpPr>
      <xdr:spPr>
        <a:xfrm>
          <a:off x="6921500" y="165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39050</xdr:rowOff>
    </xdr:from>
    <xdr:ext cx="534377" cy="259045"/>
    <xdr:sp macro="" textlink="">
      <xdr:nvSpPr>
        <xdr:cNvPr id="490" name="テキスト ボックス 489"/>
        <xdr:cNvSpPr txBox="1"/>
      </xdr:nvSpPr>
      <xdr:spPr>
        <a:xfrm>
          <a:off x="6705111" y="163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69259</xdr:rowOff>
    </xdr:from>
    <xdr:to>
      <xdr:col>85</xdr:col>
      <xdr:colOff>127000</xdr:colOff>
      <xdr:row>39</xdr:row>
      <xdr:rowOff>98878</xdr:rowOff>
    </xdr:to>
    <xdr:cxnSp macro="">
      <xdr:nvCxnSpPr>
        <xdr:cNvPr id="521" name="直線コネクタ 520"/>
        <xdr:cNvCxnSpPr/>
      </xdr:nvCxnSpPr>
      <xdr:spPr>
        <a:xfrm flipV="1">
          <a:off x="15481300" y="6755809"/>
          <a:ext cx="838200" cy="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92401</xdr:rowOff>
    </xdr:from>
    <xdr:to>
      <xdr:col>76</xdr:col>
      <xdr:colOff>114300</xdr:colOff>
      <xdr:row>39</xdr:row>
      <xdr:rowOff>98878</xdr:rowOff>
    </xdr:to>
    <xdr:cxnSp macro="">
      <xdr:nvCxnSpPr>
        <xdr:cNvPr id="527" name="直線コネクタ 526"/>
        <xdr:cNvCxnSpPr/>
      </xdr:nvCxnSpPr>
      <xdr:spPr>
        <a:xfrm>
          <a:off x="13703300" y="677895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92401</xdr:rowOff>
    </xdr:from>
    <xdr:to>
      <xdr:col>71</xdr:col>
      <xdr:colOff>177800</xdr:colOff>
      <xdr:row>39</xdr:row>
      <xdr:rowOff>98878</xdr:rowOff>
    </xdr:to>
    <xdr:cxnSp macro="">
      <xdr:nvCxnSpPr>
        <xdr:cNvPr id="530" name="直線コネクタ 529"/>
        <xdr:cNvCxnSpPr/>
      </xdr:nvCxnSpPr>
      <xdr:spPr>
        <a:xfrm flipV="1">
          <a:off x="12814300" y="677895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18459</xdr:rowOff>
    </xdr:from>
    <xdr:to>
      <xdr:col>85</xdr:col>
      <xdr:colOff>177800</xdr:colOff>
      <xdr:row>39</xdr:row>
      <xdr:rowOff>120059</xdr:rowOff>
    </xdr:to>
    <xdr:sp macro="" textlink="">
      <xdr:nvSpPr>
        <xdr:cNvPr id="540" name="楕円 539"/>
        <xdr:cNvSpPr/>
      </xdr:nvSpPr>
      <xdr:spPr>
        <a:xfrm>
          <a:off x="16268700" y="67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113494</xdr:rowOff>
    </xdr:from>
    <xdr:ext cx="469744" cy="259045"/>
    <xdr:sp macro="" textlink="">
      <xdr:nvSpPr>
        <xdr:cNvPr id="541" name="災害復旧事業費該当値テキスト"/>
        <xdr:cNvSpPr txBox="1"/>
      </xdr:nvSpPr>
      <xdr:spPr>
        <a:xfrm>
          <a:off x="16370300" y="662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41601</xdr:rowOff>
    </xdr:from>
    <xdr:to>
      <xdr:col>72</xdr:col>
      <xdr:colOff>38100</xdr:colOff>
      <xdr:row>39</xdr:row>
      <xdr:rowOff>143201</xdr:rowOff>
    </xdr:to>
    <xdr:sp macro="" textlink="">
      <xdr:nvSpPr>
        <xdr:cNvPr id="546" name="楕円 545"/>
        <xdr:cNvSpPr/>
      </xdr:nvSpPr>
      <xdr:spPr>
        <a:xfrm>
          <a:off x="13652500" y="67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134328</xdr:rowOff>
    </xdr:from>
    <xdr:ext cx="378565" cy="259045"/>
    <xdr:sp macro="" textlink="">
      <xdr:nvSpPr>
        <xdr:cNvPr id="547" name="テキスト ボックス 546"/>
        <xdr:cNvSpPr txBox="1"/>
      </xdr:nvSpPr>
      <xdr:spPr>
        <a:xfrm>
          <a:off x="13514017" y="682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131814</xdr:rowOff>
    </xdr:from>
    <xdr:to>
      <xdr:col>85</xdr:col>
      <xdr:colOff>127000</xdr:colOff>
      <xdr:row>76</xdr:row>
      <xdr:rowOff>151740</xdr:rowOff>
    </xdr:to>
    <xdr:cxnSp macro="">
      <xdr:nvCxnSpPr>
        <xdr:cNvPr id="627" name="直線コネクタ 626"/>
        <xdr:cNvCxnSpPr/>
      </xdr:nvCxnSpPr>
      <xdr:spPr>
        <a:xfrm>
          <a:off x="15481300" y="13162014"/>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131814</xdr:rowOff>
    </xdr:from>
    <xdr:to>
      <xdr:col>81</xdr:col>
      <xdr:colOff>50800</xdr:colOff>
      <xdr:row>76</xdr:row>
      <xdr:rowOff>141212</xdr:rowOff>
    </xdr:to>
    <xdr:cxnSp macro="">
      <xdr:nvCxnSpPr>
        <xdr:cNvPr id="630" name="直線コネクタ 629"/>
        <xdr:cNvCxnSpPr/>
      </xdr:nvCxnSpPr>
      <xdr:spPr>
        <a:xfrm flipV="1">
          <a:off x="14592300" y="1316201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135331</xdr:rowOff>
    </xdr:from>
    <xdr:to>
      <xdr:col>76</xdr:col>
      <xdr:colOff>114300</xdr:colOff>
      <xdr:row>76</xdr:row>
      <xdr:rowOff>141212</xdr:rowOff>
    </xdr:to>
    <xdr:cxnSp macro="">
      <xdr:nvCxnSpPr>
        <xdr:cNvPr id="633" name="直線コネクタ 632"/>
        <xdr:cNvCxnSpPr/>
      </xdr:nvCxnSpPr>
      <xdr:spPr>
        <a:xfrm>
          <a:off x="13703300" y="1316553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132347</xdr:rowOff>
    </xdr:from>
    <xdr:to>
      <xdr:col>71</xdr:col>
      <xdr:colOff>177800</xdr:colOff>
      <xdr:row>76</xdr:row>
      <xdr:rowOff>135331</xdr:rowOff>
    </xdr:to>
    <xdr:cxnSp macro="">
      <xdr:nvCxnSpPr>
        <xdr:cNvPr id="636" name="直線コネクタ 635"/>
        <xdr:cNvCxnSpPr/>
      </xdr:nvCxnSpPr>
      <xdr:spPr>
        <a:xfrm>
          <a:off x="12814300" y="1316254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100940</xdr:rowOff>
    </xdr:from>
    <xdr:to>
      <xdr:col>85</xdr:col>
      <xdr:colOff>177800</xdr:colOff>
      <xdr:row>77</xdr:row>
      <xdr:rowOff>31090</xdr:rowOff>
    </xdr:to>
    <xdr:sp macro="" textlink="">
      <xdr:nvSpPr>
        <xdr:cNvPr id="646" name="楕円 645"/>
        <xdr:cNvSpPr/>
      </xdr:nvSpPr>
      <xdr:spPr>
        <a:xfrm>
          <a:off x="16268700" y="131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79367</xdr:rowOff>
    </xdr:from>
    <xdr:ext cx="534377" cy="259045"/>
    <xdr:sp macro="" textlink="">
      <xdr:nvSpPr>
        <xdr:cNvPr id="647" name="公債費該当値テキスト"/>
        <xdr:cNvSpPr txBox="1"/>
      </xdr:nvSpPr>
      <xdr:spPr>
        <a:xfrm>
          <a:off x="16370300" y="1310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81014</xdr:rowOff>
    </xdr:from>
    <xdr:to>
      <xdr:col>81</xdr:col>
      <xdr:colOff>101600</xdr:colOff>
      <xdr:row>77</xdr:row>
      <xdr:rowOff>11164</xdr:rowOff>
    </xdr:to>
    <xdr:sp macro="" textlink="">
      <xdr:nvSpPr>
        <xdr:cNvPr id="648" name="楕円 647"/>
        <xdr:cNvSpPr/>
      </xdr:nvSpPr>
      <xdr:spPr>
        <a:xfrm>
          <a:off x="15430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2291</xdr:rowOff>
    </xdr:from>
    <xdr:ext cx="534377" cy="259045"/>
    <xdr:sp macro="" textlink="">
      <xdr:nvSpPr>
        <xdr:cNvPr id="649" name="テキスト ボックス 648"/>
        <xdr:cNvSpPr txBox="1"/>
      </xdr:nvSpPr>
      <xdr:spPr>
        <a:xfrm>
          <a:off x="15214111" y="13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90412</xdr:rowOff>
    </xdr:from>
    <xdr:to>
      <xdr:col>76</xdr:col>
      <xdr:colOff>165100</xdr:colOff>
      <xdr:row>77</xdr:row>
      <xdr:rowOff>20562</xdr:rowOff>
    </xdr:to>
    <xdr:sp macro="" textlink="">
      <xdr:nvSpPr>
        <xdr:cNvPr id="650" name="楕円 649"/>
        <xdr:cNvSpPr/>
      </xdr:nvSpPr>
      <xdr:spPr>
        <a:xfrm>
          <a:off x="14541500" y="13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11689</xdr:rowOff>
    </xdr:from>
    <xdr:ext cx="534377" cy="259045"/>
    <xdr:sp macro="" textlink="">
      <xdr:nvSpPr>
        <xdr:cNvPr id="651" name="テキスト ボックス 650"/>
        <xdr:cNvSpPr txBox="1"/>
      </xdr:nvSpPr>
      <xdr:spPr>
        <a:xfrm>
          <a:off x="14325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84531</xdr:rowOff>
    </xdr:from>
    <xdr:to>
      <xdr:col>72</xdr:col>
      <xdr:colOff>38100</xdr:colOff>
      <xdr:row>77</xdr:row>
      <xdr:rowOff>14681</xdr:rowOff>
    </xdr:to>
    <xdr:sp macro="" textlink="">
      <xdr:nvSpPr>
        <xdr:cNvPr id="652" name="楕円 651"/>
        <xdr:cNvSpPr/>
      </xdr:nvSpPr>
      <xdr:spPr>
        <a:xfrm>
          <a:off x="13652500" y="131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5808</xdr:rowOff>
    </xdr:from>
    <xdr:ext cx="534377" cy="259045"/>
    <xdr:sp macro="" textlink="">
      <xdr:nvSpPr>
        <xdr:cNvPr id="653" name="テキスト ボックス 652"/>
        <xdr:cNvSpPr txBox="1"/>
      </xdr:nvSpPr>
      <xdr:spPr>
        <a:xfrm>
          <a:off x="13436111" y="132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81547</xdr:rowOff>
    </xdr:from>
    <xdr:to>
      <xdr:col>67</xdr:col>
      <xdr:colOff>101600</xdr:colOff>
      <xdr:row>77</xdr:row>
      <xdr:rowOff>11697</xdr:rowOff>
    </xdr:to>
    <xdr:sp macro="" textlink="">
      <xdr:nvSpPr>
        <xdr:cNvPr id="654" name="楕円 653"/>
        <xdr:cNvSpPr/>
      </xdr:nvSpPr>
      <xdr:spPr>
        <a:xfrm>
          <a:off x="127635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2824</xdr:rowOff>
    </xdr:from>
    <xdr:ext cx="534377" cy="259045"/>
    <xdr:sp macro="" textlink="">
      <xdr:nvSpPr>
        <xdr:cNvPr id="655" name="テキスト ボックス 654"/>
        <xdr:cNvSpPr txBox="1"/>
      </xdr:nvSpPr>
      <xdr:spPr>
        <a:xfrm>
          <a:off x="12547111" y="132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95991</xdr:rowOff>
    </xdr:from>
    <xdr:to>
      <xdr:col>85</xdr:col>
      <xdr:colOff>127000</xdr:colOff>
      <xdr:row>97</xdr:row>
      <xdr:rowOff>99901</xdr:rowOff>
    </xdr:to>
    <xdr:cxnSp macro="">
      <xdr:nvCxnSpPr>
        <xdr:cNvPr id="682" name="直線コネクタ 681"/>
        <xdr:cNvCxnSpPr/>
      </xdr:nvCxnSpPr>
      <xdr:spPr>
        <a:xfrm flipV="1">
          <a:off x="15481300" y="16726641"/>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66594</xdr:rowOff>
    </xdr:from>
    <xdr:to>
      <xdr:col>81</xdr:col>
      <xdr:colOff>50800</xdr:colOff>
      <xdr:row>97</xdr:row>
      <xdr:rowOff>99901</xdr:rowOff>
    </xdr:to>
    <xdr:cxnSp macro="">
      <xdr:nvCxnSpPr>
        <xdr:cNvPr id="685" name="直線コネクタ 684"/>
        <xdr:cNvCxnSpPr/>
      </xdr:nvCxnSpPr>
      <xdr:spPr>
        <a:xfrm>
          <a:off x="14592300" y="16525794"/>
          <a:ext cx="889000" cy="2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66594</xdr:rowOff>
    </xdr:from>
    <xdr:to>
      <xdr:col>76</xdr:col>
      <xdr:colOff>114300</xdr:colOff>
      <xdr:row>96</xdr:row>
      <xdr:rowOff>157257</xdr:rowOff>
    </xdr:to>
    <xdr:cxnSp macro="">
      <xdr:nvCxnSpPr>
        <xdr:cNvPr id="688" name="直線コネクタ 687"/>
        <xdr:cNvCxnSpPr/>
      </xdr:nvCxnSpPr>
      <xdr:spPr>
        <a:xfrm flipV="1">
          <a:off x="13703300" y="16525794"/>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45814</xdr:rowOff>
    </xdr:from>
    <xdr:to>
      <xdr:col>71</xdr:col>
      <xdr:colOff>177800</xdr:colOff>
      <xdr:row>96</xdr:row>
      <xdr:rowOff>157257</xdr:rowOff>
    </xdr:to>
    <xdr:cxnSp macro="">
      <xdr:nvCxnSpPr>
        <xdr:cNvPr id="691" name="直線コネクタ 690"/>
        <xdr:cNvCxnSpPr/>
      </xdr:nvCxnSpPr>
      <xdr:spPr>
        <a:xfrm>
          <a:off x="12814300" y="16505014"/>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45191</xdr:rowOff>
    </xdr:from>
    <xdr:to>
      <xdr:col>85</xdr:col>
      <xdr:colOff>177800</xdr:colOff>
      <xdr:row>97</xdr:row>
      <xdr:rowOff>146791</xdr:rowOff>
    </xdr:to>
    <xdr:sp macro="" textlink="">
      <xdr:nvSpPr>
        <xdr:cNvPr id="701" name="楕円 700"/>
        <xdr:cNvSpPr/>
      </xdr:nvSpPr>
      <xdr:spPr>
        <a:xfrm>
          <a:off x="16268700" y="166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23618</xdr:rowOff>
    </xdr:from>
    <xdr:ext cx="469744" cy="259045"/>
    <xdr:sp macro="" textlink="">
      <xdr:nvSpPr>
        <xdr:cNvPr id="702" name="積立金該当値テキスト"/>
        <xdr:cNvSpPr txBox="1"/>
      </xdr:nvSpPr>
      <xdr:spPr>
        <a:xfrm>
          <a:off x="16370300" y="1665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49101</xdr:rowOff>
    </xdr:from>
    <xdr:to>
      <xdr:col>81</xdr:col>
      <xdr:colOff>101600</xdr:colOff>
      <xdr:row>97</xdr:row>
      <xdr:rowOff>150701</xdr:rowOff>
    </xdr:to>
    <xdr:sp macro="" textlink="">
      <xdr:nvSpPr>
        <xdr:cNvPr id="703" name="楕円 702"/>
        <xdr:cNvSpPr/>
      </xdr:nvSpPr>
      <xdr:spPr>
        <a:xfrm>
          <a:off x="15430500" y="166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141828</xdr:rowOff>
    </xdr:from>
    <xdr:ext cx="469744" cy="259045"/>
    <xdr:sp macro="" textlink="">
      <xdr:nvSpPr>
        <xdr:cNvPr id="704" name="テキスト ボックス 703"/>
        <xdr:cNvSpPr txBox="1"/>
      </xdr:nvSpPr>
      <xdr:spPr>
        <a:xfrm>
          <a:off x="15246428" y="1677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15794</xdr:rowOff>
    </xdr:from>
    <xdr:to>
      <xdr:col>76</xdr:col>
      <xdr:colOff>165100</xdr:colOff>
      <xdr:row>96</xdr:row>
      <xdr:rowOff>117394</xdr:rowOff>
    </xdr:to>
    <xdr:sp macro="" textlink="">
      <xdr:nvSpPr>
        <xdr:cNvPr id="705" name="楕円 704"/>
        <xdr:cNvSpPr/>
      </xdr:nvSpPr>
      <xdr:spPr>
        <a:xfrm>
          <a:off x="14541500" y="1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133921</xdr:rowOff>
    </xdr:from>
    <xdr:ext cx="534377" cy="259045"/>
    <xdr:sp macro="" textlink="">
      <xdr:nvSpPr>
        <xdr:cNvPr id="706" name="テキスト ボックス 705"/>
        <xdr:cNvSpPr txBox="1"/>
      </xdr:nvSpPr>
      <xdr:spPr>
        <a:xfrm>
          <a:off x="14325111" y="162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106457</xdr:rowOff>
    </xdr:from>
    <xdr:to>
      <xdr:col>72</xdr:col>
      <xdr:colOff>38100</xdr:colOff>
      <xdr:row>97</xdr:row>
      <xdr:rowOff>36607</xdr:rowOff>
    </xdr:to>
    <xdr:sp macro="" textlink="">
      <xdr:nvSpPr>
        <xdr:cNvPr id="707" name="楕円 706"/>
        <xdr:cNvSpPr/>
      </xdr:nvSpPr>
      <xdr:spPr>
        <a:xfrm>
          <a:off x="13652500" y="165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27734</xdr:rowOff>
    </xdr:from>
    <xdr:ext cx="534377" cy="259045"/>
    <xdr:sp macro="" textlink="">
      <xdr:nvSpPr>
        <xdr:cNvPr id="708" name="テキスト ボックス 707"/>
        <xdr:cNvSpPr txBox="1"/>
      </xdr:nvSpPr>
      <xdr:spPr>
        <a:xfrm>
          <a:off x="13436111" y="166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166464</xdr:rowOff>
    </xdr:from>
    <xdr:to>
      <xdr:col>67</xdr:col>
      <xdr:colOff>101600</xdr:colOff>
      <xdr:row>96</xdr:row>
      <xdr:rowOff>96614</xdr:rowOff>
    </xdr:to>
    <xdr:sp macro="" textlink="">
      <xdr:nvSpPr>
        <xdr:cNvPr id="709" name="楕円 708"/>
        <xdr:cNvSpPr/>
      </xdr:nvSpPr>
      <xdr:spPr>
        <a:xfrm>
          <a:off x="12763500" y="164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87741</xdr:rowOff>
    </xdr:from>
    <xdr:ext cx="534377" cy="259045"/>
    <xdr:sp macro="" textlink="">
      <xdr:nvSpPr>
        <xdr:cNvPr id="710" name="テキスト ボックス 709"/>
        <xdr:cNvSpPr txBox="1"/>
      </xdr:nvSpPr>
      <xdr:spPr>
        <a:xfrm>
          <a:off x="12547111" y="165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87775</xdr:rowOff>
    </xdr:from>
    <xdr:to>
      <xdr:col>111</xdr:col>
      <xdr:colOff>177800</xdr:colOff>
      <xdr:row>39</xdr:row>
      <xdr:rowOff>98878</xdr:rowOff>
    </xdr:to>
    <xdr:cxnSp macro="">
      <xdr:nvCxnSpPr>
        <xdr:cNvPr id="744" name="直線コネクタ 743"/>
        <xdr:cNvCxnSpPr/>
      </xdr:nvCxnSpPr>
      <xdr:spPr>
        <a:xfrm>
          <a:off x="20434300" y="6774325"/>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85272</xdr:rowOff>
    </xdr:from>
    <xdr:to>
      <xdr:col>107</xdr:col>
      <xdr:colOff>50800</xdr:colOff>
      <xdr:row>39</xdr:row>
      <xdr:rowOff>87775</xdr:rowOff>
    </xdr:to>
    <xdr:cxnSp macro="">
      <xdr:nvCxnSpPr>
        <xdr:cNvPr id="747" name="直線コネクタ 746"/>
        <xdr:cNvCxnSpPr/>
      </xdr:nvCxnSpPr>
      <xdr:spPr>
        <a:xfrm>
          <a:off x="19545300" y="6771822"/>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80482</xdr:rowOff>
    </xdr:from>
    <xdr:to>
      <xdr:col>102</xdr:col>
      <xdr:colOff>114300</xdr:colOff>
      <xdr:row>39</xdr:row>
      <xdr:rowOff>85272</xdr:rowOff>
    </xdr:to>
    <xdr:cxnSp macro="">
      <xdr:nvCxnSpPr>
        <xdr:cNvPr id="750" name="直線コネクタ 749"/>
        <xdr:cNvCxnSpPr/>
      </xdr:nvCxnSpPr>
      <xdr:spPr>
        <a:xfrm>
          <a:off x="18656300" y="6767032"/>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36975</xdr:rowOff>
    </xdr:from>
    <xdr:to>
      <xdr:col>107</xdr:col>
      <xdr:colOff>101600</xdr:colOff>
      <xdr:row>39</xdr:row>
      <xdr:rowOff>138575</xdr:rowOff>
    </xdr:to>
    <xdr:sp macro="" textlink="">
      <xdr:nvSpPr>
        <xdr:cNvPr id="764" name="楕円 763"/>
        <xdr:cNvSpPr/>
      </xdr:nvSpPr>
      <xdr:spPr>
        <a:xfrm>
          <a:off x="20383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129702</xdr:rowOff>
    </xdr:from>
    <xdr:ext cx="378565" cy="259045"/>
    <xdr:sp macro="" textlink="">
      <xdr:nvSpPr>
        <xdr:cNvPr id="765" name="テキスト ボックス 764"/>
        <xdr:cNvSpPr txBox="1"/>
      </xdr:nvSpPr>
      <xdr:spPr>
        <a:xfrm>
          <a:off x="20245017" y="681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34472</xdr:rowOff>
    </xdr:from>
    <xdr:to>
      <xdr:col>102</xdr:col>
      <xdr:colOff>165100</xdr:colOff>
      <xdr:row>39</xdr:row>
      <xdr:rowOff>136072</xdr:rowOff>
    </xdr:to>
    <xdr:sp macro="" textlink="">
      <xdr:nvSpPr>
        <xdr:cNvPr id="766" name="楕円 765"/>
        <xdr:cNvSpPr/>
      </xdr:nvSpPr>
      <xdr:spPr>
        <a:xfrm>
          <a:off x="19494500" y="6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127199</xdr:rowOff>
    </xdr:from>
    <xdr:ext cx="378565" cy="259045"/>
    <xdr:sp macro="" textlink="">
      <xdr:nvSpPr>
        <xdr:cNvPr id="767" name="テキスト ボックス 766"/>
        <xdr:cNvSpPr txBox="1"/>
      </xdr:nvSpPr>
      <xdr:spPr>
        <a:xfrm>
          <a:off x="19356017"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29682</xdr:rowOff>
    </xdr:from>
    <xdr:to>
      <xdr:col>98</xdr:col>
      <xdr:colOff>38100</xdr:colOff>
      <xdr:row>39</xdr:row>
      <xdr:rowOff>131282</xdr:rowOff>
    </xdr:to>
    <xdr:sp macro="" textlink="">
      <xdr:nvSpPr>
        <xdr:cNvPr id="768" name="楕円 767"/>
        <xdr:cNvSpPr/>
      </xdr:nvSpPr>
      <xdr:spPr>
        <a:xfrm>
          <a:off x="18605500" y="67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122409</xdr:rowOff>
    </xdr:from>
    <xdr:ext cx="378565" cy="259045"/>
    <xdr:sp macro="" textlink="">
      <xdr:nvSpPr>
        <xdr:cNvPr id="769" name="テキスト ボックス 768"/>
        <xdr:cNvSpPr txBox="1"/>
      </xdr:nvSpPr>
      <xdr:spPr>
        <a:xfrm>
          <a:off x="18467017" y="6808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14084</xdr:rowOff>
    </xdr:from>
    <xdr:to>
      <xdr:col>116</xdr:col>
      <xdr:colOff>63500</xdr:colOff>
      <xdr:row>58</xdr:row>
      <xdr:rowOff>78245</xdr:rowOff>
    </xdr:to>
    <xdr:cxnSp macro="">
      <xdr:nvCxnSpPr>
        <xdr:cNvPr id="798" name="直線コネクタ 797"/>
        <xdr:cNvCxnSpPr/>
      </xdr:nvCxnSpPr>
      <xdr:spPr>
        <a:xfrm flipV="1">
          <a:off x="21323300" y="9958184"/>
          <a:ext cx="8382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152006</xdr:rowOff>
    </xdr:from>
    <xdr:to>
      <xdr:col>111</xdr:col>
      <xdr:colOff>177800</xdr:colOff>
      <xdr:row>58</xdr:row>
      <xdr:rowOff>78245</xdr:rowOff>
    </xdr:to>
    <xdr:cxnSp macro="">
      <xdr:nvCxnSpPr>
        <xdr:cNvPr id="801" name="直線コネクタ 800"/>
        <xdr:cNvCxnSpPr/>
      </xdr:nvCxnSpPr>
      <xdr:spPr>
        <a:xfrm>
          <a:off x="20434300" y="9924656"/>
          <a:ext cx="8890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152006</xdr:rowOff>
    </xdr:from>
    <xdr:to>
      <xdr:col>107</xdr:col>
      <xdr:colOff>50800</xdr:colOff>
      <xdr:row>58</xdr:row>
      <xdr:rowOff>43155</xdr:rowOff>
    </xdr:to>
    <xdr:cxnSp macro="">
      <xdr:nvCxnSpPr>
        <xdr:cNvPr id="804" name="直線コネクタ 803"/>
        <xdr:cNvCxnSpPr/>
      </xdr:nvCxnSpPr>
      <xdr:spPr>
        <a:xfrm flipV="1">
          <a:off x="19545300" y="9924656"/>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132270</xdr:rowOff>
    </xdr:from>
    <xdr:to>
      <xdr:col>102</xdr:col>
      <xdr:colOff>114300</xdr:colOff>
      <xdr:row>58</xdr:row>
      <xdr:rowOff>43155</xdr:rowOff>
    </xdr:to>
    <xdr:cxnSp macro="">
      <xdr:nvCxnSpPr>
        <xdr:cNvPr id="807" name="直線コネクタ 806"/>
        <xdr:cNvCxnSpPr/>
      </xdr:nvCxnSpPr>
      <xdr:spPr>
        <a:xfrm>
          <a:off x="18656300" y="9904920"/>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134734</xdr:rowOff>
    </xdr:from>
    <xdr:to>
      <xdr:col>116</xdr:col>
      <xdr:colOff>114300</xdr:colOff>
      <xdr:row>58</xdr:row>
      <xdr:rowOff>64884</xdr:rowOff>
    </xdr:to>
    <xdr:sp macro="" textlink="">
      <xdr:nvSpPr>
        <xdr:cNvPr id="817" name="楕円 816"/>
        <xdr:cNvSpPr/>
      </xdr:nvSpPr>
      <xdr:spPr>
        <a:xfrm>
          <a:off x="221107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113161</xdr:rowOff>
    </xdr:from>
    <xdr:ext cx="469744" cy="259045"/>
    <xdr:sp macro="" textlink="">
      <xdr:nvSpPr>
        <xdr:cNvPr id="818" name="貸付金該当値テキスト"/>
        <xdr:cNvSpPr txBox="1"/>
      </xdr:nvSpPr>
      <xdr:spPr>
        <a:xfrm>
          <a:off x="22212300" y="98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27445</xdr:rowOff>
    </xdr:from>
    <xdr:to>
      <xdr:col>112</xdr:col>
      <xdr:colOff>38100</xdr:colOff>
      <xdr:row>58</xdr:row>
      <xdr:rowOff>129045</xdr:rowOff>
    </xdr:to>
    <xdr:sp macro="" textlink="">
      <xdr:nvSpPr>
        <xdr:cNvPr id="819" name="楕円 818"/>
        <xdr:cNvSpPr/>
      </xdr:nvSpPr>
      <xdr:spPr>
        <a:xfrm>
          <a:off x="21272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120172</xdr:rowOff>
    </xdr:from>
    <xdr:ext cx="469744" cy="259045"/>
    <xdr:sp macro="" textlink="">
      <xdr:nvSpPr>
        <xdr:cNvPr id="820" name="テキスト ボックス 819"/>
        <xdr:cNvSpPr txBox="1"/>
      </xdr:nvSpPr>
      <xdr:spPr>
        <a:xfrm>
          <a:off x="21088428" y="100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101206</xdr:rowOff>
    </xdr:from>
    <xdr:to>
      <xdr:col>107</xdr:col>
      <xdr:colOff>101600</xdr:colOff>
      <xdr:row>58</xdr:row>
      <xdr:rowOff>31356</xdr:rowOff>
    </xdr:to>
    <xdr:sp macro="" textlink="">
      <xdr:nvSpPr>
        <xdr:cNvPr id="821" name="楕円 820"/>
        <xdr:cNvSpPr/>
      </xdr:nvSpPr>
      <xdr:spPr>
        <a:xfrm>
          <a:off x="20383500" y="9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47883</xdr:rowOff>
    </xdr:from>
    <xdr:ext cx="469744" cy="259045"/>
    <xdr:sp macro="" textlink="">
      <xdr:nvSpPr>
        <xdr:cNvPr id="822" name="テキスト ボックス 821"/>
        <xdr:cNvSpPr txBox="1"/>
      </xdr:nvSpPr>
      <xdr:spPr>
        <a:xfrm>
          <a:off x="20199428" y="96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163805</xdr:rowOff>
    </xdr:from>
    <xdr:to>
      <xdr:col>102</xdr:col>
      <xdr:colOff>165100</xdr:colOff>
      <xdr:row>58</xdr:row>
      <xdr:rowOff>93955</xdr:rowOff>
    </xdr:to>
    <xdr:sp macro="" textlink="">
      <xdr:nvSpPr>
        <xdr:cNvPr id="823" name="楕円 822"/>
        <xdr:cNvSpPr/>
      </xdr:nvSpPr>
      <xdr:spPr>
        <a:xfrm>
          <a:off x="19494500" y="9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85082</xdr:rowOff>
    </xdr:from>
    <xdr:ext cx="469744" cy="259045"/>
    <xdr:sp macro="" textlink="">
      <xdr:nvSpPr>
        <xdr:cNvPr id="824" name="テキスト ボックス 823"/>
        <xdr:cNvSpPr txBox="1"/>
      </xdr:nvSpPr>
      <xdr:spPr>
        <a:xfrm>
          <a:off x="19310428" y="100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81470</xdr:rowOff>
    </xdr:from>
    <xdr:to>
      <xdr:col>98</xdr:col>
      <xdr:colOff>38100</xdr:colOff>
      <xdr:row>58</xdr:row>
      <xdr:rowOff>11620</xdr:rowOff>
    </xdr:to>
    <xdr:sp macro="" textlink="">
      <xdr:nvSpPr>
        <xdr:cNvPr id="825" name="楕円 824"/>
        <xdr:cNvSpPr/>
      </xdr:nvSpPr>
      <xdr:spPr>
        <a:xfrm>
          <a:off x="18605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28147</xdr:rowOff>
    </xdr:from>
    <xdr:ext cx="469744" cy="259045"/>
    <xdr:sp macro="" textlink="">
      <xdr:nvSpPr>
        <xdr:cNvPr id="826" name="テキスト ボックス 825"/>
        <xdr:cNvSpPr txBox="1"/>
      </xdr:nvSpPr>
      <xdr:spPr>
        <a:xfrm>
          <a:off x="18421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49231</xdr:rowOff>
    </xdr:from>
    <xdr:to>
      <xdr:col>116</xdr:col>
      <xdr:colOff>63500</xdr:colOff>
      <xdr:row>76</xdr:row>
      <xdr:rowOff>58395</xdr:rowOff>
    </xdr:to>
    <xdr:cxnSp macro="">
      <xdr:nvCxnSpPr>
        <xdr:cNvPr id="856" name="直線コネクタ 855"/>
        <xdr:cNvCxnSpPr/>
      </xdr:nvCxnSpPr>
      <xdr:spPr>
        <a:xfrm flipV="1">
          <a:off x="21323300" y="13079431"/>
          <a:ext cx="8382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58395</xdr:rowOff>
    </xdr:from>
    <xdr:to>
      <xdr:col>111</xdr:col>
      <xdr:colOff>177800</xdr:colOff>
      <xdr:row>76</xdr:row>
      <xdr:rowOff>78454</xdr:rowOff>
    </xdr:to>
    <xdr:cxnSp macro="">
      <xdr:nvCxnSpPr>
        <xdr:cNvPr id="859" name="直線コネクタ 858"/>
        <xdr:cNvCxnSpPr/>
      </xdr:nvCxnSpPr>
      <xdr:spPr>
        <a:xfrm flipV="1">
          <a:off x="20434300" y="13088595"/>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63595</xdr:rowOff>
    </xdr:from>
    <xdr:to>
      <xdr:col>107</xdr:col>
      <xdr:colOff>50800</xdr:colOff>
      <xdr:row>76</xdr:row>
      <xdr:rowOff>78454</xdr:rowOff>
    </xdr:to>
    <xdr:cxnSp macro="">
      <xdr:nvCxnSpPr>
        <xdr:cNvPr id="862" name="直線コネクタ 861"/>
        <xdr:cNvCxnSpPr/>
      </xdr:nvCxnSpPr>
      <xdr:spPr>
        <a:xfrm>
          <a:off x="19545300" y="1309379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54375</xdr:rowOff>
    </xdr:from>
    <xdr:to>
      <xdr:col>102</xdr:col>
      <xdr:colOff>114300</xdr:colOff>
      <xdr:row>76</xdr:row>
      <xdr:rowOff>63595</xdr:rowOff>
    </xdr:to>
    <xdr:cxnSp macro="">
      <xdr:nvCxnSpPr>
        <xdr:cNvPr id="865" name="直線コネクタ 864"/>
        <xdr:cNvCxnSpPr/>
      </xdr:nvCxnSpPr>
      <xdr:spPr>
        <a:xfrm>
          <a:off x="18656300" y="1308457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169881</xdr:rowOff>
    </xdr:from>
    <xdr:to>
      <xdr:col>116</xdr:col>
      <xdr:colOff>114300</xdr:colOff>
      <xdr:row>76</xdr:row>
      <xdr:rowOff>100031</xdr:rowOff>
    </xdr:to>
    <xdr:sp macro="" textlink="">
      <xdr:nvSpPr>
        <xdr:cNvPr id="875" name="楕円 874"/>
        <xdr:cNvSpPr/>
      </xdr:nvSpPr>
      <xdr:spPr>
        <a:xfrm>
          <a:off x="22110700" y="130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148308</xdr:rowOff>
    </xdr:from>
    <xdr:ext cx="534377" cy="259045"/>
    <xdr:sp macro="" textlink="">
      <xdr:nvSpPr>
        <xdr:cNvPr id="876" name="繰出金該当値テキスト"/>
        <xdr:cNvSpPr txBox="1"/>
      </xdr:nvSpPr>
      <xdr:spPr>
        <a:xfrm>
          <a:off x="22212300" y="130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7595</xdr:rowOff>
    </xdr:from>
    <xdr:to>
      <xdr:col>112</xdr:col>
      <xdr:colOff>38100</xdr:colOff>
      <xdr:row>76</xdr:row>
      <xdr:rowOff>109195</xdr:rowOff>
    </xdr:to>
    <xdr:sp macro="" textlink="">
      <xdr:nvSpPr>
        <xdr:cNvPr id="877" name="楕円 876"/>
        <xdr:cNvSpPr/>
      </xdr:nvSpPr>
      <xdr:spPr>
        <a:xfrm>
          <a:off x="21272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100322</xdr:rowOff>
    </xdr:from>
    <xdr:ext cx="534377" cy="259045"/>
    <xdr:sp macro="" textlink="">
      <xdr:nvSpPr>
        <xdr:cNvPr id="878" name="テキスト ボックス 877"/>
        <xdr:cNvSpPr txBox="1"/>
      </xdr:nvSpPr>
      <xdr:spPr>
        <a:xfrm>
          <a:off x="21056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27654</xdr:rowOff>
    </xdr:from>
    <xdr:to>
      <xdr:col>107</xdr:col>
      <xdr:colOff>101600</xdr:colOff>
      <xdr:row>76</xdr:row>
      <xdr:rowOff>129254</xdr:rowOff>
    </xdr:to>
    <xdr:sp macro="" textlink="">
      <xdr:nvSpPr>
        <xdr:cNvPr id="879" name="楕円 878"/>
        <xdr:cNvSpPr/>
      </xdr:nvSpPr>
      <xdr:spPr>
        <a:xfrm>
          <a:off x="20383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120381</xdr:rowOff>
    </xdr:from>
    <xdr:ext cx="534377" cy="259045"/>
    <xdr:sp macro="" textlink="">
      <xdr:nvSpPr>
        <xdr:cNvPr id="880" name="テキスト ボックス 879"/>
        <xdr:cNvSpPr txBox="1"/>
      </xdr:nvSpPr>
      <xdr:spPr>
        <a:xfrm>
          <a:off x="20167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12795</xdr:rowOff>
    </xdr:from>
    <xdr:to>
      <xdr:col>102</xdr:col>
      <xdr:colOff>165100</xdr:colOff>
      <xdr:row>76</xdr:row>
      <xdr:rowOff>114395</xdr:rowOff>
    </xdr:to>
    <xdr:sp macro="" textlink="">
      <xdr:nvSpPr>
        <xdr:cNvPr id="881" name="楕円 880"/>
        <xdr:cNvSpPr/>
      </xdr:nvSpPr>
      <xdr:spPr>
        <a:xfrm>
          <a:off x="19494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105522</xdr:rowOff>
    </xdr:from>
    <xdr:ext cx="534377" cy="259045"/>
    <xdr:sp macro="" textlink="">
      <xdr:nvSpPr>
        <xdr:cNvPr id="882" name="テキスト ボックス 881"/>
        <xdr:cNvSpPr txBox="1"/>
      </xdr:nvSpPr>
      <xdr:spPr>
        <a:xfrm>
          <a:off x="19278111" y="131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3575</xdr:rowOff>
    </xdr:from>
    <xdr:to>
      <xdr:col>98</xdr:col>
      <xdr:colOff>38100</xdr:colOff>
      <xdr:row>76</xdr:row>
      <xdr:rowOff>105175</xdr:rowOff>
    </xdr:to>
    <xdr:sp macro="" textlink="">
      <xdr:nvSpPr>
        <xdr:cNvPr id="883" name="楕円 882"/>
        <xdr:cNvSpPr/>
      </xdr:nvSpPr>
      <xdr:spPr>
        <a:xfrm>
          <a:off x="18605500" y="130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96302</xdr:rowOff>
    </xdr:from>
    <xdr:ext cx="534377" cy="259045"/>
    <xdr:sp macro="" textlink="">
      <xdr:nvSpPr>
        <xdr:cNvPr id="884" name="テキスト ボックス 883"/>
        <xdr:cNvSpPr txBox="1"/>
      </xdr:nvSpPr>
      <xdr:spPr>
        <a:xfrm>
          <a:off x="18389111" y="13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348,931</a:t>
          </a:r>
          <a:r>
            <a:rPr kumimoji="1" lang="ja-JP" altLang="en-US" sz="1300">
              <a:latin typeface="ＭＳ Ｐゴシック" panose="020B0600070205080204" pitchFamily="50" charset="-128"/>
              <a:ea typeface="ＭＳ Ｐゴシック" panose="020B0600070205080204" pitchFamily="50" charset="-128"/>
            </a:rPr>
            <a:t>円となっている。今年度については全ての項目で類似団体の平均値を下回っているが、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年間で見ると一人当たりコストが高い項目として、補助費等が挙げられる。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50,697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38,334</a:t>
          </a:r>
          <a:r>
            <a:rPr kumimoji="1" lang="ja-JP" altLang="en-US" sz="1300">
              <a:latin typeface="ＭＳ Ｐゴシック" panose="020B0600070205080204" pitchFamily="50" charset="-128"/>
              <a:ea typeface="ＭＳ Ｐゴシック" panose="020B0600070205080204" pitchFamily="50" charset="-128"/>
            </a:rPr>
            <a:t>円の減である。大幅な減の理由としては、昨年度、東千葉</a:t>
          </a:r>
          <a:r>
            <a:rPr kumimoji="1" lang="en-US" altLang="ja-JP" sz="1300">
              <a:latin typeface="ＭＳ Ｐゴシック" panose="020B0600070205080204" pitchFamily="50" charset="-128"/>
              <a:ea typeface="ＭＳ Ｐゴシック" panose="020B0600070205080204" pitchFamily="50" charset="-128"/>
            </a:rPr>
            <a:t>MC</a:t>
          </a:r>
          <a:r>
            <a:rPr kumimoji="1" lang="ja-JP" altLang="en-US" sz="1300">
              <a:latin typeface="ＭＳ Ｐゴシック" panose="020B0600070205080204" pitchFamily="50" charset="-128"/>
              <a:ea typeface="ＭＳ Ｐゴシック" panose="020B0600070205080204" pitchFamily="50" charset="-128"/>
            </a:rPr>
            <a:t>への支援として約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億円の補助金を追加で支出していたことが挙げられる（追加の補助金に係る財源については、全額県からの補助）。</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なお、類似団体より一人当たりコストが高い主な要因としては、ごみ処理や消防等の業務を一部事務組合により行っていることなどが挙げられる。補助費等全体の</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が関係一部事務組合への負担金等であることから、各組合に対し、負担金の抑制等について強く要請していく必要がある。</a:t>
          </a:r>
        </a:p>
        <a:p>
          <a:r>
            <a:rPr kumimoji="1" lang="ja-JP" altLang="en-US" sz="1300">
              <a:latin typeface="ＭＳ Ｐゴシック" panose="020B0600070205080204" pitchFamily="50" charset="-128"/>
              <a:ea typeface="ＭＳ Ｐゴシック" panose="020B0600070205080204" pitchFamily="50" charset="-128"/>
            </a:rPr>
            <a:t>　一方、一人当たりコストが著しく低い項目として、普通建設事業費や物件費等が目立つ。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ごみ処理や消防等の業務を一部事務組合により行っているため、他団体と比べて低くなる傾向があると言えるが、普通建設事業費については、更新整備分も低い水準であることから、公共施設等総合管理計画に基づき、計画的に施設整備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58,484
56,676
89.12
20,929,774
20,406,902
326,028
12,481,621
22,466,732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11227</xdr:rowOff>
    </xdr:from>
    <xdr:to>
      <xdr:col>24</xdr:col>
      <xdr:colOff>63500</xdr:colOff>
      <xdr:row>33</xdr:row>
      <xdr:rowOff>11684</xdr:rowOff>
    </xdr:to>
    <xdr:cxnSp macro="">
      <xdr:nvCxnSpPr>
        <xdr:cNvPr id="59" name="直線コネクタ 58"/>
        <xdr:cNvCxnSpPr/>
      </xdr:nvCxnSpPr>
      <xdr:spPr>
        <a:xfrm>
          <a:off x="3797300" y="566907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11227</xdr:rowOff>
    </xdr:from>
    <xdr:to>
      <xdr:col>19</xdr:col>
      <xdr:colOff>177800</xdr:colOff>
      <xdr:row>33</xdr:row>
      <xdr:rowOff>35916</xdr:rowOff>
    </xdr:to>
    <xdr:cxnSp macro="">
      <xdr:nvCxnSpPr>
        <xdr:cNvPr id="62" name="直線コネクタ 61"/>
        <xdr:cNvCxnSpPr/>
      </xdr:nvCxnSpPr>
      <xdr:spPr>
        <a:xfrm flipV="1">
          <a:off x="2908300" y="566907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35916</xdr:rowOff>
    </xdr:from>
    <xdr:to>
      <xdr:col>15</xdr:col>
      <xdr:colOff>50800</xdr:colOff>
      <xdr:row>33</xdr:row>
      <xdr:rowOff>82093</xdr:rowOff>
    </xdr:to>
    <xdr:cxnSp macro="">
      <xdr:nvCxnSpPr>
        <xdr:cNvPr id="65" name="直線コネクタ 64"/>
        <xdr:cNvCxnSpPr/>
      </xdr:nvCxnSpPr>
      <xdr:spPr>
        <a:xfrm flipV="1">
          <a:off x="2019300" y="56937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93066</xdr:rowOff>
    </xdr:from>
    <xdr:to>
      <xdr:col>10</xdr:col>
      <xdr:colOff>114300</xdr:colOff>
      <xdr:row>33</xdr:row>
      <xdr:rowOff>82093</xdr:rowOff>
    </xdr:to>
    <xdr:cxnSp macro="">
      <xdr:nvCxnSpPr>
        <xdr:cNvPr id="68" name="直線コネクタ 67"/>
        <xdr:cNvCxnSpPr/>
      </xdr:nvCxnSpPr>
      <xdr:spPr>
        <a:xfrm>
          <a:off x="1130300" y="557946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132334</xdr:rowOff>
    </xdr:from>
    <xdr:to>
      <xdr:col>24</xdr:col>
      <xdr:colOff>114300</xdr:colOff>
      <xdr:row>33</xdr:row>
      <xdr:rowOff>62484</xdr:rowOff>
    </xdr:to>
    <xdr:sp macro="" textlink="">
      <xdr:nvSpPr>
        <xdr:cNvPr id="78" name="楕円 77"/>
        <xdr:cNvSpPr/>
      </xdr:nvSpPr>
      <xdr:spPr>
        <a:xfrm>
          <a:off x="4584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155211</xdr:rowOff>
    </xdr:from>
    <xdr:ext cx="469744" cy="259045"/>
    <xdr:sp macro="" textlink="">
      <xdr:nvSpPr>
        <xdr:cNvPr id="79" name="議会費該当値テキスト"/>
        <xdr:cNvSpPr txBox="1"/>
      </xdr:nvSpPr>
      <xdr:spPr>
        <a:xfrm>
          <a:off x="4686300"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131877</xdr:rowOff>
    </xdr:from>
    <xdr:to>
      <xdr:col>20</xdr:col>
      <xdr:colOff>38100</xdr:colOff>
      <xdr:row>33</xdr:row>
      <xdr:rowOff>62027</xdr:rowOff>
    </xdr:to>
    <xdr:sp macro="" textlink="">
      <xdr:nvSpPr>
        <xdr:cNvPr id="80" name="楕円 79"/>
        <xdr:cNvSpPr/>
      </xdr:nvSpPr>
      <xdr:spPr>
        <a:xfrm>
          <a:off x="3746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78554</xdr:rowOff>
    </xdr:from>
    <xdr:ext cx="469744" cy="259045"/>
    <xdr:sp macro="" textlink="">
      <xdr:nvSpPr>
        <xdr:cNvPr id="81" name="テキスト ボックス 80"/>
        <xdr:cNvSpPr txBox="1"/>
      </xdr:nvSpPr>
      <xdr:spPr>
        <a:xfrm>
          <a:off x="3562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156566</xdr:rowOff>
    </xdr:from>
    <xdr:to>
      <xdr:col>15</xdr:col>
      <xdr:colOff>101600</xdr:colOff>
      <xdr:row>33</xdr:row>
      <xdr:rowOff>86716</xdr:rowOff>
    </xdr:to>
    <xdr:sp macro="" textlink="">
      <xdr:nvSpPr>
        <xdr:cNvPr id="82" name="楕円 81"/>
        <xdr:cNvSpPr/>
      </xdr:nvSpPr>
      <xdr:spPr>
        <a:xfrm>
          <a:off x="2857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103243</xdr:rowOff>
    </xdr:from>
    <xdr:ext cx="469744" cy="259045"/>
    <xdr:sp macro="" textlink="">
      <xdr:nvSpPr>
        <xdr:cNvPr id="83" name="テキスト ボックス 82"/>
        <xdr:cNvSpPr txBox="1"/>
      </xdr:nvSpPr>
      <xdr:spPr>
        <a:xfrm>
          <a:off x="2673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31293</xdr:rowOff>
    </xdr:from>
    <xdr:to>
      <xdr:col>10</xdr:col>
      <xdr:colOff>165100</xdr:colOff>
      <xdr:row>33</xdr:row>
      <xdr:rowOff>132893</xdr:rowOff>
    </xdr:to>
    <xdr:sp macro="" textlink="">
      <xdr:nvSpPr>
        <xdr:cNvPr id="84" name="楕円 83"/>
        <xdr:cNvSpPr/>
      </xdr:nvSpPr>
      <xdr:spPr>
        <a:xfrm>
          <a:off x="1968500" y="56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149420</xdr:rowOff>
    </xdr:from>
    <xdr:ext cx="469744" cy="259045"/>
    <xdr:sp macro="" textlink="">
      <xdr:nvSpPr>
        <xdr:cNvPr id="85" name="テキスト ボックス 84"/>
        <xdr:cNvSpPr txBox="1"/>
      </xdr:nvSpPr>
      <xdr:spPr>
        <a:xfrm>
          <a:off x="1784428" y="546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42266</xdr:rowOff>
    </xdr:from>
    <xdr:to>
      <xdr:col>6</xdr:col>
      <xdr:colOff>38100</xdr:colOff>
      <xdr:row>32</xdr:row>
      <xdr:rowOff>143866</xdr:rowOff>
    </xdr:to>
    <xdr:sp macro="" textlink="">
      <xdr:nvSpPr>
        <xdr:cNvPr id="86" name="楕円 85"/>
        <xdr:cNvSpPr/>
      </xdr:nvSpPr>
      <xdr:spPr>
        <a:xfrm>
          <a:off x="1079500" y="55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160393</xdr:rowOff>
    </xdr:from>
    <xdr:ext cx="469744" cy="259045"/>
    <xdr:sp macro="" textlink="">
      <xdr:nvSpPr>
        <xdr:cNvPr id="87" name="テキスト ボックス 86"/>
        <xdr:cNvSpPr txBox="1"/>
      </xdr:nvSpPr>
      <xdr:spPr>
        <a:xfrm>
          <a:off x="895428" y="530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129093</xdr:rowOff>
    </xdr:from>
    <xdr:to>
      <xdr:col>24</xdr:col>
      <xdr:colOff>63500</xdr:colOff>
      <xdr:row>57</xdr:row>
      <xdr:rowOff>129177</xdr:rowOff>
    </xdr:to>
    <xdr:cxnSp macro="">
      <xdr:nvCxnSpPr>
        <xdr:cNvPr id="116" name="直線コネクタ 115"/>
        <xdr:cNvCxnSpPr/>
      </xdr:nvCxnSpPr>
      <xdr:spPr>
        <a:xfrm>
          <a:off x="3797300" y="9901743"/>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129093</xdr:rowOff>
    </xdr:from>
    <xdr:to>
      <xdr:col>19</xdr:col>
      <xdr:colOff>177800</xdr:colOff>
      <xdr:row>57</xdr:row>
      <xdr:rowOff>131349</xdr:rowOff>
    </xdr:to>
    <xdr:cxnSp macro="">
      <xdr:nvCxnSpPr>
        <xdr:cNvPr id="119" name="直線コネクタ 118"/>
        <xdr:cNvCxnSpPr/>
      </xdr:nvCxnSpPr>
      <xdr:spPr>
        <a:xfrm flipV="1">
          <a:off x="2908300" y="9901743"/>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117191</xdr:rowOff>
    </xdr:from>
    <xdr:to>
      <xdr:col>15</xdr:col>
      <xdr:colOff>50800</xdr:colOff>
      <xdr:row>57</xdr:row>
      <xdr:rowOff>131349</xdr:rowOff>
    </xdr:to>
    <xdr:cxnSp macro="">
      <xdr:nvCxnSpPr>
        <xdr:cNvPr id="122" name="直線コネクタ 121"/>
        <xdr:cNvCxnSpPr/>
      </xdr:nvCxnSpPr>
      <xdr:spPr>
        <a:xfrm>
          <a:off x="2019300" y="9889841"/>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100373</xdr:rowOff>
    </xdr:from>
    <xdr:to>
      <xdr:col>10</xdr:col>
      <xdr:colOff>114300</xdr:colOff>
      <xdr:row>57</xdr:row>
      <xdr:rowOff>117191</xdr:rowOff>
    </xdr:to>
    <xdr:cxnSp macro="">
      <xdr:nvCxnSpPr>
        <xdr:cNvPr id="125" name="直線コネクタ 124"/>
        <xdr:cNvCxnSpPr/>
      </xdr:nvCxnSpPr>
      <xdr:spPr>
        <a:xfrm>
          <a:off x="1130300" y="9873023"/>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78377</xdr:rowOff>
    </xdr:from>
    <xdr:to>
      <xdr:col>24</xdr:col>
      <xdr:colOff>114300</xdr:colOff>
      <xdr:row>58</xdr:row>
      <xdr:rowOff>8527</xdr:rowOff>
    </xdr:to>
    <xdr:sp macro="" textlink="">
      <xdr:nvSpPr>
        <xdr:cNvPr id="135" name="楕円 134"/>
        <xdr:cNvSpPr/>
      </xdr:nvSpPr>
      <xdr:spPr>
        <a:xfrm>
          <a:off x="4584700" y="98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164754</xdr:rowOff>
    </xdr:from>
    <xdr:ext cx="534377" cy="259045"/>
    <xdr:sp macro="" textlink="">
      <xdr:nvSpPr>
        <xdr:cNvPr id="136" name="総務費該当値テキスト"/>
        <xdr:cNvSpPr txBox="1"/>
      </xdr:nvSpPr>
      <xdr:spPr>
        <a:xfrm>
          <a:off x="4686300" y="97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78293</xdr:rowOff>
    </xdr:from>
    <xdr:to>
      <xdr:col>20</xdr:col>
      <xdr:colOff>38100</xdr:colOff>
      <xdr:row>58</xdr:row>
      <xdr:rowOff>8443</xdr:rowOff>
    </xdr:to>
    <xdr:sp macro="" textlink="">
      <xdr:nvSpPr>
        <xdr:cNvPr id="137" name="楕円 136"/>
        <xdr:cNvSpPr/>
      </xdr:nvSpPr>
      <xdr:spPr>
        <a:xfrm>
          <a:off x="3746500" y="98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171020</xdr:rowOff>
    </xdr:from>
    <xdr:ext cx="534377" cy="259045"/>
    <xdr:sp macro="" textlink="">
      <xdr:nvSpPr>
        <xdr:cNvPr id="138" name="テキスト ボックス 137"/>
        <xdr:cNvSpPr txBox="1"/>
      </xdr:nvSpPr>
      <xdr:spPr>
        <a:xfrm>
          <a:off x="3530111" y="99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80549</xdr:rowOff>
    </xdr:from>
    <xdr:to>
      <xdr:col>15</xdr:col>
      <xdr:colOff>101600</xdr:colOff>
      <xdr:row>58</xdr:row>
      <xdr:rowOff>10699</xdr:rowOff>
    </xdr:to>
    <xdr:sp macro="" textlink="">
      <xdr:nvSpPr>
        <xdr:cNvPr id="139" name="楕円 138"/>
        <xdr:cNvSpPr/>
      </xdr:nvSpPr>
      <xdr:spPr>
        <a:xfrm>
          <a:off x="2857500" y="98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1826</xdr:rowOff>
    </xdr:from>
    <xdr:ext cx="534377" cy="259045"/>
    <xdr:sp macro="" textlink="">
      <xdr:nvSpPr>
        <xdr:cNvPr id="140" name="テキスト ボックス 139"/>
        <xdr:cNvSpPr txBox="1"/>
      </xdr:nvSpPr>
      <xdr:spPr>
        <a:xfrm>
          <a:off x="2641111" y="99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66391</xdr:rowOff>
    </xdr:from>
    <xdr:to>
      <xdr:col>10</xdr:col>
      <xdr:colOff>165100</xdr:colOff>
      <xdr:row>57</xdr:row>
      <xdr:rowOff>167991</xdr:rowOff>
    </xdr:to>
    <xdr:sp macro="" textlink="">
      <xdr:nvSpPr>
        <xdr:cNvPr id="141" name="楕円 140"/>
        <xdr:cNvSpPr/>
      </xdr:nvSpPr>
      <xdr:spPr>
        <a:xfrm>
          <a:off x="1968500" y="98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159118</xdr:rowOff>
    </xdr:from>
    <xdr:ext cx="534377" cy="259045"/>
    <xdr:sp macro="" textlink="">
      <xdr:nvSpPr>
        <xdr:cNvPr id="142" name="テキスト ボックス 141"/>
        <xdr:cNvSpPr txBox="1"/>
      </xdr:nvSpPr>
      <xdr:spPr>
        <a:xfrm>
          <a:off x="1752111" y="99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49573</xdr:rowOff>
    </xdr:from>
    <xdr:to>
      <xdr:col>6</xdr:col>
      <xdr:colOff>38100</xdr:colOff>
      <xdr:row>57</xdr:row>
      <xdr:rowOff>151173</xdr:rowOff>
    </xdr:to>
    <xdr:sp macro="" textlink="">
      <xdr:nvSpPr>
        <xdr:cNvPr id="143" name="楕円 142"/>
        <xdr:cNvSpPr/>
      </xdr:nvSpPr>
      <xdr:spPr>
        <a:xfrm>
          <a:off x="1079500" y="98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142300</xdr:rowOff>
    </xdr:from>
    <xdr:ext cx="534377" cy="259045"/>
    <xdr:sp macro="" textlink="">
      <xdr:nvSpPr>
        <xdr:cNvPr id="144" name="テキスト ボックス 143"/>
        <xdr:cNvSpPr txBox="1"/>
      </xdr:nvSpPr>
      <xdr:spPr>
        <a:xfrm>
          <a:off x="863111" y="991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18365</xdr:rowOff>
    </xdr:from>
    <xdr:to>
      <xdr:col>24</xdr:col>
      <xdr:colOff>63500</xdr:colOff>
      <xdr:row>78</xdr:row>
      <xdr:rowOff>80747</xdr:rowOff>
    </xdr:to>
    <xdr:cxnSp macro="">
      <xdr:nvCxnSpPr>
        <xdr:cNvPr id="174" name="直線コネクタ 173"/>
        <xdr:cNvCxnSpPr/>
      </xdr:nvCxnSpPr>
      <xdr:spPr>
        <a:xfrm flipV="1">
          <a:off x="3797300" y="13391465"/>
          <a:ext cx="8382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80747</xdr:rowOff>
    </xdr:from>
    <xdr:to>
      <xdr:col>19</xdr:col>
      <xdr:colOff>177800</xdr:colOff>
      <xdr:row>78</xdr:row>
      <xdr:rowOff>111392</xdr:rowOff>
    </xdr:to>
    <xdr:cxnSp macro="">
      <xdr:nvCxnSpPr>
        <xdr:cNvPr id="177" name="直線コネクタ 176"/>
        <xdr:cNvCxnSpPr/>
      </xdr:nvCxnSpPr>
      <xdr:spPr>
        <a:xfrm flipV="1">
          <a:off x="2908300" y="13453847"/>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96152</xdr:rowOff>
    </xdr:from>
    <xdr:to>
      <xdr:col>15</xdr:col>
      <xdr:colOff>50800</xdr:colOff>
      <xdr:row>78</xdr:row>
      <xdr:rowOff>111392</xdr:rowOff>
    </xdr:to>
    <xdr:cxnSp macro="">
      <xdr:nvCxnSpPr>
        <xdr:cNvPr id="180" name="直線コネクタ 179"/>
        <xdr:cNvCxnSpPr/>
      </xdr:nvCxnSpPr>
      <xdr:spPr>
        <a:xfrm>
          <a:off x="2019300" y="1346925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96152</xdr:rowOff>
    </xdr:from>
    <xdr:to>
      <xdr:col>10</xdr:col>
      <xdr:colOff>114300</xdr:colOff>
      <xdr:row>79</xdr:row>
      <xdr:rowOff>50242</xdr:rowOff>
    </xdr:to>
    <xdr:cxnSp macro="">
      <xdr:nvCxnSpPr>
        <xdr:cNvPr id="183" name="直線コネクタ 182"/>
        <xdr:cNvCxnSpPr/>
      </xdr:nvCxnSpPr>
      <xdr:spPr>
        <a:xfrm flipV="1">
          <a:off x="1130300" y="13469252"/>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139015</xdr:rowOff>
    </xdr:from>
    <xdr:to>
      <xdr:col>24</xdr:col>
      <xdr:colOff>114300</xdr:colOff>
      <xdr:row>78</xdr:row>
      <xdr:rowOff>69165</xdr:rowOff>
    </xdr:to>
    <xdr:sp macro="" textlink="">
      <xdr:nvSpPr>
        <xdr:cNvPr id="193" name="楕円 192"/>
        <xdr:cNvSpPr/>
      </xdr:nvSpPr>
      <xdr:spPr>
        <a:xfrm>
          <a:off x="4584700" y="133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53942</xdr:rowOff>
    </xdr:from>
    <xdr:ext cx="599010" cy="259045"/>
    <xdr:sp macro="" textlink="">
      <xdr:nvSpPr>
        <xdr:cNvPr id="194" name="民生費該当値テキスト"/>
        <xdr:cNvSpPr txBox="1"/>
      </xdr:nvSpPr>
      <xdr:spPr>
        <a:xfrm>
          <a:off x="4686300" y="1325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29947</xdr:rowOff>
    </xdr:from>
    <xdr:to>
      <xdr:col>20</xdr:col>
      <xdr:colOff>38100</xdr:colOff>
      <xdr:row>78</xdr:row>
      <xdr:rowOff>131547</xdr:rowOff>
    </xdr:to>
    <xdr:sp macro="" textlink="">
      <xdr:nvSpPr>
        <xdr:cNvPr id="195" name="楕円 194"/>
        <xdr:cNvSpPr/>
      </xdr:nvSpPr>
      <xdr:spPr>
        <a:xfrm>
          <a:off x="3746500" y="134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122674</xdr:rowOff>
    </xdr:from>
    <xdr:ext cx="599010" cy="259045"/>
    <xdr:sp macro="" textlink="">
      <xdr:nvSpPr>
        <xdr:cNvPr id="196" name="テキスト ボックス 195"/>
        <xdr:cNvSpPr txBox="1"/>
      </xdr:nvSpPr>
      <xdr:spPr>
        <a:xfrm>
          <a:off x="3497795" y="1349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60592</xdr:rowOff>
    </xdr:from>
    <xdr:to>
      <xdr:col>15</xdr:col>
      <xdr:colOff>101600</xdr:colOff>
      <xdr:row>78</xdr:row>
      <xdr:rowOff>162192</xdr:rowOff>
    </xdr:to>
    <xdr:sp macro="" textlink="">
      <xdr:nvSpPr>
        <xdr:cNvPr id="197" name="楕円 196"/>
        <xdr:cNvSpPr/>
      </xdr:nvSpPr>
      <xdr:spPr>
        <a:xfrm>
          <a:off x="2857500" y="134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153319</xdr:rowOff>
    </xdr:from>
    <xdr:ext cx="599010" cy="259045"/>
    <xdr:sp macro="" textlink="">
      <xdr:nvSpPr>
        <xdr:cNvPr id="198" name="テキスト ボックス 197"/>
        <xdr:cNvSpPr txBox="1"/>
      </xdr:nvSpPr>
      <xdr:spPr>
        <a:xfrm>
          <a:off x="2608795" y="1352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45352</xdr:rowOff>
    </xdr:from>
    <xdr:to>
      <xdr:col>10</xdr:col>
      <xdr:colOff>165100</xdr:colOff>
      <xdr:row>78</xdr:row>
      <xdr:rowOff>146952</xdr:rowOff>
    </xdr:to>
    <xdr:sp macro="" textlink="">
      <xdr:nvSpPr>
        <xdr:cNvPr id="199" name="楕円 198"/>
        <xdr:cNvSpPr/>
      </xdr:nvSpPr>
      <xdr:spPr>
        <a:xfrm>
          <a:off x="1968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138079</xdr:rowOff>
    </xdr:from>
    <xdr:ext cx="599010" cy="259045"/>
    <xdr:sp macro="" textlink="">
      <xdr:nvSpPr>
        <xdr:cNvPr id="200" name="テキスト ボックス 199"/>
        <xdr:cNvSpPr txBox="1"/>
      </xdr:nvSpPr>
      <xdr:spPr>
        <a:xfrm>
          <a:off x="1719795" y="1351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170892</xdr:rowOff>
    </xdr:from>
    <xdr:to>
      <xdr:col>6</xdr:col>
      <xdr:colOff>38100</xdr:colOff>
      <xdr:row>79</xdr:row>
      <xdr:rowOff>101042</xdr:rowOff>
    </xdr:to>
    <xdr:sp macro="" textlink="">
      <xdr:nvSpPr>
        <xdr:cNvPr id="201" name="楕円 200"/>
        <xdr:cNvSpPr/>
      </xdr:nvSpPr>
      <xdr:spPr>
        <a:xfrm>
          <a:off x="1079500" y="135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92169</xdr:rowOff>
    </xdr:from>
    <xdr:ext cx="599010" cy="259045"/>
    <xdr:sp macro="" textlink="">
      <xdr:nvSpPr>
        <xdr:cNvPr id="202" name="テキスト ボックス 201"/>
        <xdr:cNvSpPr txBox="1"/>
      </xdr:nvSpPr>
      <xdr:spPr>
        <a:xfrm>
          <a:off x="830795" y="1363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148019</xdr:rowOff>
    </xdr:from>
    <xdr:to>
      <xdr:col>24</xdr:col>
      <xdr:colOff>63500</xdr:colOff>
      <xdr:row>95</xdr:row>
      <xdr:rowOff>114643</xdr:rowOff>
    </xdr:to>
    <xdr:cxnSp macro="">
      <xdr:nvCxnSpPr>
        <xdr:cNvPr id="231" name="直線コネクタ 230"/>
        <xdr:cNvCxnSpPr/>
      </xdr:nvCxnSpPr>
      <xdr:spPr>
        <a:xfrm>
          <a:off x="3797300" y="15921419"/>
          <a:ext cx="838200" cy="4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148019</xdr:rowOff>
    </xdr:from>
    <xdr:to>
      <xdr:col>19</xdr:col>
      <xdr:colOff>177800</xdr:colOff>
      <xdr:row>94</xdr:row>
      <xdr:rowOff>143942</xdr:rowOff>
    </xdr:to>
    <xdr:cxnSp macro="">
      <xdr:nvCxnSpPr>
        <xdr:cNvPr id="234" name="直線コネクタ 233"/>
        <xdr:cNvCxnSpPr/>
      </xdr:nvCxnSpPr>
      <xdr:spPr>
        <a:xfrm flipV="1">
          <a:off x="2908300" y="15921419"/>
          <a:ext cx="889000" cy="3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143942</xdr:rowOff>
    </xdr:from>
    <xdr:to>
      <xdr:col>15</xdr:col>
      <xdr:colOff>50800</xdr:colOff>
      <xdr:row>94</xdr:row>
      <xdr:rowOff>161531</xdr:rowOff>
    </xdr:to>
    <xdr:cxnSp macro="">
      <xdr:nvCxnSpPr>
        <xdr:cNvPr id="237" name="直線コネクタ 236"/>
        <xdr:cNvCxnSpPr/>
      </xdr:nvCxnSpPr>
      <xdr:spPr>
        <a:xfrm flipV="1">
          <a:off x="2019300" y="16260242"/>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122873</xdr:rowOff>
    </xdr:from>
    <xdr:to>
      <xdr:col>10</xdr:col>
      <xdr:colOff>114300</xdr:colOff>
      <xdr:row>94</xdr:row>
      <xdr:rowOff>161531</xdr:rowOff>
    </xdr:to>
    <xdr:cxnSp macro="">
      <xdr:nvCxnSpPr>
        <xdr:cNvPr id="240" name="直線コネクタ 239"/>
        <xdr:cNvCxnSpPr/>
      </xdr:nvCxnSpPr>
      <xdr:spPr>
        <a:xfrm>
          <a:off x="1130300" y="16239173"/>
          <a:ext cx="8890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63843</xdr:rowOff>
    </xdr:from>
    <xdr:to>
      <xdr:col>24</xdr:col>
      <xdr:colOff>114300</xdr:colOff>
      <xdr:row>95</xdr:row>
      <xdr:rowOff>165443</xdr:rowOff>
    </xdr:to>
    <xdr:sp macro="" textlink="">
      <xdr:nvSpPr>
        <xdr:cNvPr id="250" name="楕円 249"/>
        <xdr:cNvSpPr/>
      </xdr:nvSpPr>
      <xdr:spPr>
        <a:xfrm>
          <a:off x="4584700" y="163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86720</xdr:rowOff>
    </xdr:from>
    <xdr:ext cx="534377" cy="259045"/>
    <xdr:sp macro="" textlink="">
      <xdr:nvSpPr>
        <xdr:cNvPr id="251" name="衛生費該当値テキスト"/>
        <xdr:cNvSpPr txBox="1"/>
      </xdr:nvSpPr>
      <xdr:spPr>
        <a:xfrm>
          <a:off x="4686300" y="162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97219</xdr:rowOff>
    </xdr:from>
    <xdr:to>
      <xdr:col>20</xdr:col>
      <xdr:colOff>38100</xdr:colOff>
      <xdr:row>93</xdr:row>
      <xdr:rowOff>27369</xdr:rowOff>
    </xdr:to>
    <xdr:sp macro="" textlink="">
      <xdr:nvSpPr>
        <xdr:cNvPr id="252" name="楕円 251"/>
        <xdr:cNvSpPr/>
      </xdr:nvSpPr>
      <xdr:spPr>
        <a:xfrm>
          <a:off x="3746500" y="1587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43896</xdr:rowOff>
    </xdr:from>
    <xdr:ext cx="534377" cy="259045"/>
    <xdr:sp macro="" textlink="">
      <xdr:nvSpPr>
        <xdr:cNvPr id="253" name="テキスト ボックス 252"/>
        <xdr:cNvSpPr txBox="1"/>
      </xdr:nvSpPr>
      <xdr:spPr>
        <a:xfrm>
          <a:off x="3530111" y="156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93142</xdr:rowOff>
    </xdr:from>
    <xdr:to>
      <xdr:col>15</xdr:col>
      <xdr:colOff>101600</xdr:colOff>
      <xdr:row>95</xdr:row>
      <xdr:rowOff>23292</xdr:rowOff>
    </xdr:to>
    <xdr:sp macro="" textlink="">
      <xdr:nvSpPr>
        <xdr:cNvPr id="254" name="楕円 253"/>
        <xdr:cNvSpPr/>
      </xdr:nvSpPr>
      <xdr:spPr>
        <a:xfrm>
          <a:off x="2857500" y="162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39819</xdr:rowOff>
    </xdr:from>
    <xdr:ext cx="534377" cy="259045"/>
    <xdr:sp macro="" textlink="">
      <xdr:nvSpPr>
        <xdr:cNvPr id="255" name="テキスト ボックス 254"/>
        <xdr:cNvSpPr txBox="1"/>
      </xdr:nvSpPr>
      <xdr:spPr>
        <a:xfrm>
          <a:off x="2641111" y="159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110731</xdr:rowOff>
    </xdr:from>
    <xdr:to>
      <xdr:col>10</xdr:col>
      <xdr:colOff>165100</xdr:colOff>
      <xdr:row>95</xdr:row>
      <xdr:rowOff>40881</xdr:rowOff>
    </xdr:to>
    <xdr:sp macro="" textlink="">
      <xdr:nvSpPr>
        <xdr:cNvPr id="256" name="楕円 255"/>
        <xdr:cNvSpPr/>
      </xdr:nvSpPr>
      <xdr:spPr>
        <a:xfrm>
          <a:off x="1968500" y="162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57408</xdr:rowOff>
    </xdr:from>
    <xdr:ext cx="534377" cy="259045"/>
    <xdr:sp macro="" textlink="">
      <xdr:nvSpPr>
        <xdr:cNvPr id="257" name="テキスト ボックス 256"/>
        <xdr:cNvSpPr txBox="1"/>
      </xdr:nvSpPr>
      <xdr:spPr>
        <a:xfrm>
          <a:off x="1752111" y="160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72073</xdr:rowOff>
    </xdr:from>
    <xdr:to>
      <xdr:col>6</xdr:col>
      <xdr:colOff>38100</xdr:colOff>
      <xdr:row>95</xdr:row>
      <xdr:rowOff>2223</xdr:rowOff>
    </xdr:to>
    <xdr:sp macro="" textlink="">
      <xdr:nvSpPr>
        <xdr:cNvPr id="258" name="楕円 257"/>
        <xdr:cNvSpPr/>
      </xdr:nvSpPr>
      <xdr:spPr>
        <a:xfrm>
          <a:off x="1079500" y="161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18750</xdr:rowOff>
    </xdr:from>
    <xdr:ext cx="534377" cy="259045"/>
    <xdr:sp macro="" textlink="">
      <xdr:nvSpPr>
        <xdr:cNvPr id="259" name="テキスト ボックス 258"/>
        <xdr:cNvSpPr txBox="1"/>
      </xdr:nvSpPr>
      <xdr:spPr>
        <a:xfrm>
          <a:off x="863111" y="159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164294</xdr:rowOff>
    </xdr:from>
    <xdr:to>
      <xdr:col>55</xdr:col>
      <xdr:colOff>0</xdr:colOff>
      <xdr:row>57</xdr:row>
      <xdr:rowOff>166027</xdr:rowOff>
    </xdr:to>
    <xdr:cxnSp macro="">
      <xdr:nvCxnSpPr>
        <xdr:cNvPr id="345" name="直線コネクタ 344"/>
        <xdr:cNvCxnSpPr/>
      </xdr:nvCxnSpPr>
      <xdr:spPr>
        <a:xfrm>
          <a:off x="9639300" y="9936944"/>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88303</xdr:rowOff>
    </xdr:from>
    <xdr:to>
      <xdr:col>50</xdr:col>
      <xdr:colOff>114300</xdr:colOff>
      <xdr:row>57</xdr:row>
      <xdr:rowOff>164294</xdr:rowOff>
    </xdr:to>
    <xdr:cxnSp macro="">
      <xdr:nvCxnSpPr>
        <xdr:cNvPr id="348" name="直線コネクタ 347"/>
        <xdr:cNvCxnSpPr/>
      </xdr:nvCxnSpPr>
      <xdr:spPr>
        <a:xfrm>
          <a:off x="8750300" y="9860953"/>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88303</xdr:rowOff>
    </xdr:from>
    <xdr:to>
      <xdr:col>45</xdr:col>
      <xdr:colOff>177800</xdr:colOff>
      <xdr:row>57</xdr:row>
      <xdr:rowOff>142691</xdr:rowOff>
    </xdr:to>
    <xdr:cxnSp macro="">
      <xdr:nvCxnSpPr>
        <xdr:cNvPr id="351" name="直線コネクタ 350"/>
        <xdr:cNvCxnSpPr/>
      </xdr:nvCxnSpPr>
      <xdr:spPr>
        <a:xfrm flipV="1">
          <a:off x="7861300" y="9860953"/>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135109</xdr:rowOff>
    </xdr:from>
    <xdr:to>
      <xdr:col>41</xdr:col>
      <xdr:colOff>50800</xdr:colOff>
      <xdr:row>57</xdr:row>
      <xdr:rowOff>142691</xdr:rowOff>
    </xdr:to>
    <xdr:cxnSp macro="">
      <xdr:nvCxnSpPr>
        <xdr:cNvPr id="354" name="直線コネクタ 353"/>
        <xdr:cNvCxnSpPr/>
      </xdr:nvCxnSpPr>
      <xdr:spPr>
        <a:xfrm>
          <a:off x="6972300" y="9564859"/>
          <a:ext cx="889000" cy="3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115227</xdr:rowOff>
    </xdr:from>
    <xdr:to>
      <xdr:col>55</xdr:col>
      <xdr:colOff>50800</xdr:colOff>
      <xdr:row>58</xdr:row>
      <xdr:rowOff>45377</xdr:rowOff>
    </xdr:to>
    <xdr:sp macro="" textlink="">
      <xdr:nvSpPr>
        <xdr:cNvPr id="364" name="楕円 363"/>
        <xdr:cNvSpPr/>
      </xdr:nvSpPr>
      <xdr:spPr>
        <a:xfrm>
          <a:off x="10426700" y="98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93654</xdr:rowOff>
    </xdr:from>
    <xdr:ext cx="534377" cy="259045"/>
    <xdr:sp macro="" textlink="">
      <xdr:nvSpPr>
        <xdr:cNvPr id="365" name="農林水産業費該当値テキスト"/>
        <xdr:cNvSpPr txBox="1"/>
      </xdr:nvSpPr>
      <xdr:spPr>
        <a:xfrm>
          <a:off x="10528300" y="98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113494</xdr:rowOff>
    </xdr:from>
    <xdr:to>
      <xdr:col>50</xdr:col>
      <xdr:colOff>165100</xdr:colOff>
      <xdr:row>58</xdr:row>
      <xdr:rowOff>43644</xdr:rowOff>
    </xdr:to>
    <xdr:sp macro="" textlink="">
      <xdr:nvSpPr>
        <xdr:cNvPr id="366" name="楕円 365"/>
        <xdr:cNvSpPr/>
      </xdr:nvSpPr>
      <xdr:spPr>
        <a:xfrm>
          <a:off x="9588500" y="98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34771</xdr:rowOff>
    </xdr:from>
    <xdr:ext cx="534377" cy="259045"/>
    <xdr:sp macro="" textlink="">
      <xdr:nvSpPr>
        <xdr:cNvPr id="367" name="テキスト ボックス 366"/>
        <xdr:cNvSpPr txBox="1"/>
      </xdr:nvSpPr>
      <xdr:spPr>
        <a:xfrm>
          <a:off x="9372111" y="99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37503</xdr:rowOff>
    </xdr:from>
    <xdr:to>
      <xdr:col>46</xdr:col>
      <xdr:colOff>38100</xdr:colOff>
      <xdr:row>57</xdr:row>
      <xdr:rowOff>139103</xdr:rowOff>
    </xdr:to>
    <xdr:sp macro="" textlink="">
      <xdr:nvSpPr>
        <xdr:cNvPr id="368" name="楕円 367"/>
        <xdr:cNvSpPr/>
      </xdr:nvSpPr>
      <xdr:spPr>
        <a:xfrm>
          <a:off x="8699500" y="98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130230</xdr:rowOff>
    </xdr:from>
    <xdr:ext cx="534377" cy="259045"/>
    <xdr:sp macro="" textlink="">
      <xdr:nvSpPr>
        <xdr:cNvPr id="369" name="テキスト ボックス 368"/>
        <xdr:cNvSpPr txBox="1"/>
      </xdr:nvSpPr>
      <xdr:spPr>
        <a:xfrm>
          <a:off x="8483111" y="99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91891</xdr:rowOff>
    </xdr:from>
    <xdr:to>
      <xdr:col>41</xdr:col>
      <xdr:colOff>101600</xdr:colOff>
      <xdr:row>58</xdr:row>
      <xdr:rowOff>22041</xdr:rowOff>
    </xdr:to>
    <xdr:sp macro="" textlink="">
      <xdr:nvSpPr>
        <xdr:cNvPr id="370" name="楕円 369"/>
        <xdr:cNvSpPr/>
      </xdr:nvSpPr>
      <xdr:spPr>
        <a:xfrm>
          <a:off x="78105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13168</xdr:rowOff>
    </xdr:from>
    <xdr:ext cx="534377" cy="259045"/>
    <xdr:sp macro="" textlink="">
      <xdr:nvSpPr>
        <xdr:cNvPr id="371" name="テキスト ボックス 370"/>
        <xdr:cNvSpPr txBox="1"/>
      </xdr:nvSpPr>
      <xdr:spPr>
        <a:xfrm>
          <a:off x="7594111" y="9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84309</xdr:rowOff>
    </xdr:from>
    <xdr:to>
      <xdr:col>36</xdr:col>
      <xdr:colOff>165100</xdr:colOff>
      <xdr:row>56</xdr:row>
      <xdr:rowOff>14459</xdr:rowOff>
    </xdr:to>
    <xdr:sp macro="" textlink="">
      <xdr:nvSpPr>
        <xdr:cNvPr id="372" name="楕円 371"/>
        <xdr:cNvSpPr/>
      </xdr:nvSpPr>
      <xdr:spPr>
        <a:xfrm>
          <a:off x="6921500" y="95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30986</xdr:rowOff>
    </xdr:from>
    <xdr:ext cx="534377" cy="259045"/>
    <xdr:sp macro="" textlink="">
      <xdr:nvSpPr>
        <xdr:cNvPr id="373" name="テキスト ボックス 372"/>
        <xdr:cNvSpPr txBox="1"/>
      </xdr:nvSpPr>
      <xdr:spPr>
        <a:xfrm>
          <a:off x="6705111" y="92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24867</xdr:rowOff>
    </xdr:from>
    <xdr:to>
      <xdr:col>55</xdr:col>
      <xdr:colOff>0</xdr:colOff>
      <xdr:row>78</xdr:row>
      <xdr:rowOff>51842</xdr:rowOff>
    </xdr:to>
    <xdr:cxnSp macro="">
      <xdr:nvCxnSpPr>
        <xdr:cNvPr id="402" name="直線コネクタ 401"/>
        <xdr:cNvCxnSpPr/>
      </xdr:nvCxnSpPr>
      <xdr:spPr>
        <a:xfrm flipV="1">
          <a:off x="9639300" y="1339796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47307</xdr:rowOff>
    </xdr:from>
    <xdr:to>
      <xdr:col>50</xdr:col>
      <xdr:colOff>114300</xdr:colOff>
      <xdr:row>78</xdr:row>
      <xdr:rowOff>51842</xdr:rowOff>
    </xdr:to>
    <xdr:cxnSp macro="">
      <xdr:nvCxnSpPr>
        <xdr:cNvPr id="405" name="直線コネクタ 404"/>
        <xdr:cNvCxnSpPr/>
      </xdr:nvCxnSpPr>
      <xdr:spPr>
        <a:xfrm>
          <a:off x="8750300" y="1342040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5169</xdr:rowOff>
    </xdr:from>
    <xdr:to>
      <xdr:col>45</xdr:col>
      <xdr:colOff>177800</xdr:colOff>
      <xdr:row>78</xdr:row>
      <xdr:rowOff>47307</xdr:rowOff>
    </xdr:to>
    <xdr:cxnSp macro="">
      <xdr:nvCxnSpPr>
        <xdr:cNvPr id="408" name="直線コネクタ 407"/>
        <xdr:cNvCxnSpPr/>
      </xdr:nvCxnSpPr>
      <xdr:spPr>
        <a:xfrm>
          <a:off x="7861300" y="13378269"/>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120993</xdr:rowOff>
    </xdr:from>
    <xdr:to>
      <xdr:col>41</xdr:col>
      <xdr:colOff>50800</xdr:colOff>
      <xdr:row>78</xdr:row>
      <xdr:rowOff>5169</xdr:rowOff>
    </xdr:to>
    <xdr:cxnSp macro="">
      <xdr:nvCxnSpPr>
        <xdr:cNvPr id="411" name="直線コネクタ 410"/>
        <xdr:cNvCxnSpPr/>
      </xdr:nvCxnSpPr>
      <xdr:spPr>
        <a:xfrm>
          <a:off x="6972300" y="1332264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145517</xdr:rowOff>
    </xdr:from>
    <xdr:to>
      <xdr:col>55</xdr:col>
      <xdr:colOff>50800</xdr:colOff>
      <xdr:row>78</xdr:row>
      <xdr:rowOff>75667</xdr:rowOff>
    </xdr:to>
    <xdr:sp macro="" textlink="">
      <xdr:nvSpPr>
        <xdr:cNvPr id="421" name="楕円 420"/>
        <xdr:cNvSpPr/>
      </xdr:nvSpPr>
      <xdr:spPr>
        <a:xfrm>
          <a:off x="104267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60444</xdr:rowOff>
    </xdr:from>
    <xdr:ext cx="469744" cy="259045"/>
    <xdr:sp macro="" textlink="">
      <xdr:nvSpPr>
        <xdr:cNvPr id="422" name="商工費該当値テキスト"/>
        <xdr:cNvSpPr txBox="1"/>
      </xdr:nvSpPr>
      <xdr:spPr>
        <a:xfrm>
          <a:off x="10528300" y="132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1042</xdr:rowOff>
    </xdr:from>
    <xdr:to>
      <xdr:col>50</xdr:col>
      <xdr:colOff>165100</xdr:colOff>
      <xdr:row>78</xdr:row>
      <xdr:rowOff>102642</xdr:rowOff>
    </xdr:to>
    <xdr:sp macro="" textlink="">
      <xdr:nvSpPr>
        <xdr:cNvPr id="423" name="楕円 422"/>
        <xdr:cNvSpPr/>
      </xdr:nvSpPr>
      <xdr:spPr>
        <a:xfrm>
          <a:off x="95885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93769</xdr:rowOff>
    </xdr:from>
    <xdr:ext cx="469744" cy="259045"/>
    <xdr:sp macro="" textlink="">
      <xdr:nvSpPr>
        <xdr:cNvPr id="424" name="テキスト ボックス 423"/>
        <xdr:cNvSpPr txBox="1"/>
      </xdr:nvSpPr>
      <xdr:spPr>
        <a:xfrm>
          <a:off x="9404428" y="134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167957</xdr:rowOff>
    </xdr:from>
    <xdr:to>
      <xdr:col>46</xdr:col>
      <xdr:colOff>38100</xdr:colOff>
      <xdr:row>78</xdr:row>
      <xdr:rowOff>98107</xdr:rowOff>
    </xdr:to>
    <xdr:sp macro="" textlink="">
      <xdr:nvSpPr>
        <xdr:cNvPr id="425" name="楕円 424"/>
        <xdr:cNvSpPr/>
      </xdr:nvSpPr>
      <xdr:spPr>
        <a:xfrm>
          <a:off x="8699500" y="13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89234</xdr:rowOff>
    </xdr:from>
    <xdr:ext cx="469744" cy="259045"/>
    <xdr:sp macro="" textlink="">
      <xdr:nvSpPr>
        <xdr:cNvPr id="426" name="テキスト ボックス 425"/>
        <xdr:cNvSpPr txBox="1"/>
      </xdr:nvSpPr>
      <xdr:spPr>
        <a:xfrm>
          <a:off x="8515428" y="134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125819</xdr:rowOff>
    </xdr:from>
    <xdr:to>
      <xdr:col>41</xdr:col>
      <xdr:colOff>101600</xdr:colOff>
      <xdr:row>78</xdr:row>
      <xdr:rowOff>55969</xdr:rowOff>
    </xdr:to>
    <xdr:sp macro="" textlink="">
      <xdr:nvSpPr>
        <xdr:cNvPr id="427" name="楕円 426"/>
        <xdr:cNvSpPr/>
      </xdr:nvSpPr>
      <xdr:spPr>
        <a:xfrm>
          <a:off x="7810500" y="133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47096</xdr:rowOff>
    </xdr:from>
    <xdr:ext cx="469744" cy="259045"/>
    <xdr:sp macro="" textlink="">
      <xdr:nvSpPr>
        <xdr:cNvPr id="428" name="テキスト ボックス 427"/>
        <xdr:cNvSpPr txBox="1"/>
      </xdr:nvSpPr>
      <xdr:spPr>
        <a:xfrm>
          <a:off x="7626428" y="134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70193</xdr:rowOff>
    </xdr:from>
    <xdr:to>
      <xdr:col>36</xdr:col>
      <xdr:colOff>165100</xdr:colOff>
      <xdr:row>78</xdr:row>
      <xdr:rowOff>343</xdr:rowOff>
    </xdr:to>
    <xdr:sp macro="" textlink="">
      <xdr:nvSpPr>
        <xdr:cNvPr id="429" name="楕円 428"/>
        <xdr:cNvSpPr/>
      </xdr:nvSpPr>
      <xdr:spPr>
        <a:xfrm>
          <a:off x="6921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162920</xdr:rowOff>
    </xdr:from>
    <xdr:ext cx="469744" cy="259045"/>
    <xdr:sp macro="" textlink="">
      <xdr:nvSpPr>
        <xdr:cNvPr id="430" name="テキスト ボックス 429"/>
        <xdr:cNvSpPr txBox="1"/>
      </xdr:nvSpPr>
      <xdr:spPr>
        <a:xfrm>
          <a:off x="6737428" y="1336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4693</xdr:rowOff>
    </xdr:from>
    <xdr:to>
      <xdr:col>55</xdr:col>
      <xdr:colOff>0</xdr:colOff>
      <xdr:row>99</xdr:row>
      <xdr:rowOff>5187</xdr:rowOff>
    </xdr:to>
    <xdr:cxnSp macro="">
      <xdr:nvCxnSpPr>
        <xdr:cNvPr id="460" name="直線コネクタ 459"/>
        <xdr:cNvCxnSpPr/>
      </xdr:nvCxnSpPr>
      <xdr:spPr>
        <a:xfrm flipV="1">
          <a:off x="9639300" y="16978243"/>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123165</xdr:rowOff>
    </xdr:from>
    <xdr:to>
      <xdr:col>50</xdr:col>
      <xdr:colOff>114300</xdr:colOff>
      <xdr:row>99</xdr:row>
      <xdr:rowOff>5187</xdr:rowOff>
    </xdr:to>
    <xdr:cxnSp macro="">
      <xdr:nvCxnSpPr>
        <xdr:cNvPr id="463" name="直線コネクタ 462"/>
        <xdr:cNvCxnSpPr/>
      </xdr:nvCxnSpPr>
      <xdr:spPr>
        <a:xfrm>
          <a:off x="8750300" y="16925265"/>
          <a:ext cx="889000" cy="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106611</xdr:rowOff>
    </xdr:from>
    <xdr:to>
      <xdr:col>45</xdr:col>
      <xdr:colOff>177800</xdr:colOff>
      <xdr:row>98</xdr:row>
      <xdr:rowOff>123165</xdr:rowOff>
    </xdr:to>
    <xdr:cxnSp macro="">
      <xdr:nvCxnSpPr>
        <xdr:cNvPr id="466" name="直線コネクタ 465"/>
        <xdr:cNvCxnSpPr/>
      </xdr:nvCxnSpPr>
      <xdr:spPr>
        <a:xfrm>
          <a:off x="7861300" y="16908711"/>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106611</xdr:rowOff>
    </xdr:from>
    <xdr:to>
      <xdr:col>41</xdr:col>
      <xdr:colOff>50800</xdr:colOff>
      <xdr:row>98</xdr:row>
      <xdr:rowOff>119126</xdr:rowOff>
    </xdr:to>
    <xdr:cxnSp macro="">
      <xdr:nvCxnSpPr>
        <xdr:cNvPr id="469" name="直線コネクタ 468"/>
        <xdr:cNvCxnSpPr/>
      </xdr:nvCxnSpPr>
      <xdr:spPr>
        <a:xfrm flipV="1">
          <a:off x="6972300" y="16908711"/>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125343</xdr:rowOff>
    </xdr:from>
    <xdr:to>
      <xdr:col>55</xdr:col>
      <xdr:colOff>50800</xdr:colOff>
      <xdr:row>99</xdr:row>
      <xdr:rowOff>55493</xdr:rowOff>
    </xdr:to>
    <xdr:sp macro="" textlink="">
      <xdr:nvSpPr>
        <xdr:cNvPr id="479" name="楕円 478"/>
        <xdr:cNvSpPr/>
      </xdr:nvSpPr>
      <xdr:spPr>
        <a:xfrm>
          <a:off x="10426700" y="16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40270</xdr:rowOff>
    </xdr:from>
    <xdr:ext cx="534377" cy="259045"/>
    <xdr:sp macro="" textlink="">
      <xdr:nvSpPr>
        <xdr:cNvPr id="480" name="土木費該当値テキスト"/>
        <xdr:cNvSpPr txBox="1"/>
      </xdr:nvSpPr>
      <xdr:spPr>
        <a:xfrm>
          <a:off x="10528300" y="168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125837</xdr:rowOff>
    </xdr:from>
    <xdr:to>
      <xdr:col>50</xdr:col>
      <xdr:colOff>165100</xdr:colOff>
      <xdr:row>99</xdr:row>
      <xdr:rowOff>55987</xdr:rowOff>
    </xdr:to>
    <xdr:sp macro="" textlink="">
      <xdr:nvSpPr>
        <xdr:cNvPr id="481" name="楕円 480"/>
        <xdr:cNvSpPr/>
      </xdr:nvSpPr>
      <xdr:spPr>
        <a:xfrm>
          <a:off x="9588500" y="169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47114</xdr:rowOff>
    </xdr:from>
    <xdr:ext cx="534377" cy="259045"/>
    <xdr:sp macro="" textlink="">
      <xdr:nvSpPr>
        <xdr:cNvPr id="482" name="テキスト ボックス 481"/>
        <xdr:cNvSpPr txBox="1"/>
      </xdr:nvSpPr>
      <xdr:spPr>
        <a:xfrm>
          <a:off x="9372111" y="170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72365</xdr:rowOff>
    </xdr:from>
    <xdr:to>
      <xdr:col>46</xdr:col>
      <xdr:colOff>38100</xdr:colOff>
      <xdr:row>99</xdr:row>
      <xdr:rowOff>2515</xdr:rowOff>
    </xdr:to>
    <xdr:sp macro="" textlink="">
      <xdr:nvSpPr>
        <xdr:cNvPr id="483" name="楕円 482"/>
        <xdr:cNvSpPr/>
      </xdr:nvSpPr>
      <xdr:spPr>
        <a:xfrm>
          <a:off x="8699500" y="168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165092</xdr:rowOff>
    </xdr:from>
    <xdr:ext cx="534377" cy="259045"/>
    <xdr:sp macro="" textlink="">
      <xdr:nvSpPr>
        <xdr:cNvPr id="484" name="テキスト ボックス 483"/>
        <xdr:cNvSpPr txBox="1"/>
      </xdr:nvSpPr>
      <xdr:spPr>
        <a:xfrm>
          <a:off x="8483111" y="1696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55811</xdr:rowOff>
    </xdr:from>
    <xdr:to>
      <xdr:col>41</xdr:col>
      <xdr:colOff>101600</xdr:colOff>
      <xdr:row>98</xdr:row>
      <xdr:rowOff>157411</xdr:rowOff>
    </xdr:to>
    <xdr:sp macro="" textlink="">
      <xdr:nvSpPr>
        <xdr:cNvPr id="485" name="楕円 484"/>
        <xdr:cNvSpPr/>
      </xdr:nvSpPr>
      <xdr:spPr>
        <a:xfrm>
          <a:off x="7810500" y="168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148538</xdr:rowOff>
    </xdr:from>
    <xdr:ext cx="534377" cy="259045"/>
    <xdr:sp macro="" textlink="">
      <xdr:nvSpPr>
        <xdr:cNvPr id="486" name="テキスト ボックス 485"/>
        <xdr:cNvSpPr txBox="1"/>
      </xdr:nvSpPr>
      <xdr:spPr>
        <a:xfrm>
          <a:off x="7594111" y="1695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68326</xdr:rowOff>
    </xdr:from>
    <xdr:to>
      <xdr:col>36</xdr:col>
      <xdr:colOff>165100</xdr:colOff>
      <xdr:row>98</xdr:row>
      <xdr:rowOff>169926</xdr:rowOff>
    </xdr:to>
    <xdr:sp macro="" textlink="">
      <xdr:nvSpPr>
        <xdr:cNvPr id="487" name="楕円 486"/>
        <xdr:cNvSpPr/>
      </xdr:nvSpPr>
      <xdr:spPr>
        <a:xfrm>
          <a:off x="69215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161053</xdr:rowOff>
    </xdr:from>
    <xdr:ext cx="534377" cy="259045"/>
    <xdr:sp macro="" textlink="">
      <xdr:nvSpPr>
        <xdr:cNvPr id="488" name="テキスト ボックス 487"/>
        <xdr:cNvSpPr txBox="1"/>
      </xdr:nvSpPr>
      <xdr:spPr>
        <a:xfrm>
          <a:off x="6705111" y="16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133757</xdr:rowOff>
    </xdr:from>
    <xdr:to>
      <xdr:col>85</xdr:col>
      <xdr:colOff>127000</xdr:colOff>
      <xdr:row>36</xdr:row>
      <xdr:rowOff>162651</xdr:rowOff>
    </xdr:to>
    <xdr:cxnSp macro="">
      <xdr:nvCxnSpPr>
        <xdr:cNvPr id="516" name="直線コネクタ 515"/>
        <xdr:cNvCxnSpPr/>
      </xdr:nvCxnSpPr>
      <xdr:spPr>
        <a:xfrm flipV="1">
          <a:off x="15481300" y="6305957"/>
          <a:ext cx="8382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58319</xdr:rowOff>
    </xdr:from>
    <xdr:to>
      <xdr:col>81</xdr:col>
      <xdr:colOff>50800</xdr:colOff>
      <xdr:row>36</xdr:row>
      <xdr:rowOff>162651</xdr:rowOff>
    </xdr:to>
    <xdr:cxnSp macro="">
      <xdr:nvCxnSpPr>
        <xdr:cNvPr id="519" name="直線コネクタ 518"/>
        <xdr:cNvCxnSpPr/>
      </xdr:nvCxnSpPr>
      <xdr:spPr>
        <a:xfrm>
          <a:off x="14592300" y="6230519"/>
          <a:ext cx="889000" cy="1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58319</xdr:rowOff>
    </xdr:from>
    <xdr:to>
      <xdr:col>76</xdr:col>
      <xdr:colOff>114300</xdr:colOff>
      <xdr:row>37</xdr:row>
      <xdr:rowOff>35184</xdr:rowOff>
    </xdr:to>
    <xdr:cxnSp macro="">
      <xdr:nvCxnSpPr>
        <xdr:cNvPr id="522" name="直線コネクタ 521"/>
        <xdr:cNvCxnSpPr/>
      </xdr:nvCxnSpPr>
      <xdr:spPr>
        <a:xfrm flipV="1">
          <a:off x="13703300" y="6230519"/>
          <a:ext cx="889000" cy="1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35184</xdr:rowOff>
    </xdr:from>
    <xdr:to>
      <xdr:col>71</xdr:col>
      <xdr:colOff>177800</xdr:colOff>
      <xdr:row>37</xdr:row>
      <xdr:rowOff>78938</xdr:rowOff>
    </xdr:to>
    <xdr:cxnSp macro="">
      <xdr:nvCxnSpPr>
        <xdr:cNvPr id="525" name="直線コネクタ 524"/>
        <xdr:cNvCxnSpPr/>
      </xdr:nvCxnSpPr>
      <xdr:spPr>
        <a:xfrm flipV="1">
          <a:off x="12814300" y="637883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82957</xdr:rowOff>
    </xdr:from>
    <xdr:to>
      <xdr:col>85</xdr:col>
      <xdr:colOff>177800</xdr:colOff>
      <xdr:row>37</xdr:row>
      <xdr:rowOff>13107</xdr:rowOff>
    </xdr:to>
    <xdr:sp macro="" textlink="">
      <xdr:nvSpPr>
        <xdr:cNvPr id="535" name="楕円 534"/>
        <xdr:cNvSpPr/>
      </xdr:nvSpPr>
      <xdr:spPr>
        <a:xfrm>
          <a:off x="16268700" y="62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61384</xdr:rowOff>
    </xdr:from>
    <xdr:ext cx="534377" cy="259045"/>
    <xdr:sp macro="" textlink="">
      <xdr:nvSpPr>
        <xdr:cNvPr id="536" name="消防費該当値テキスト"/>
        <xdr:cNvSpPr txBox="1"/>
      </xdr:nvSpPr>
      <xdr:spPr>
        <a:xfrm>
          <a:off x="16370300" y="62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111851</xdr:rowOff>
    </xdr:from>
    <xdr:to>
      <xdr:col>81</xdr:col>
      <xdr:colOff>101600</xdr:colOff>
      <xdr:row>37</xdr:row>
      <xdr:rowOff>42001</xdr:rowOff>
    </xdr:to>
    <xdr:sp macro="" textlink="">
      <xdr:nvSpPr>
        <xdr:cNvPr id="537" name="楕円 536"/>
        <xdr:cNvSpPr/>
      </xdr:nvSpPr>
      <xdr:spPr>
        <a:xfrm>
          <a:off x="154305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33128</xdr:rowOff>
    </xdr:from>
    <xdr:ext cx="534377" cy="259045"/>
    <xdr:sp macro="" textlink="">
      <xdr:nvSpPr>
        <xdr:cNvPr id="538" name="テキスト ボックス 537"/>
        <xdr:cNvSpPr txBox="1"/>
      </xdr:nvSpPr>
      <xdr:spPr>
        <a:xfrm>
          <a:off x="15214111" y="63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7519</xdr:rowOff>
    </xdr:from>
    <xdr:to>
      <xdr:col>76</xdr:col>
      <xdr:colOff>165100</xdr:colOff>
      <xdr:row>36</xdr:row>
      <xdr:rowOff>109119</xdr:rowOff>
    </xdr:to>
    <xdr:sp macro="" textlink="">
      <xdr:nvSpPr>
        <xdr:cNvPr id="539" name="楕円 538"/>
        <xdr:cNvSpPr/>
      </xdr:nvSpPr>
      <xdr:spPr>
        <a:xfrm>
          <a:off x="14541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125646</xdr:rowOff>
    </xdr:from>
    <xdr:ext cx="534377" cy="259045"/>
    <xdr:sp macro="" textlink="">
      <xdr:nvSpPr>
        <xdr:cNvPr id="540" name="テキスト ボックス 539"/>
        <xdr:cNvSpPr txBox="1"/>
      </xdr:nvSpPr>
      <xdr:spPr>
        <a:xfrm>
          <a:off x="14325111" y="5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155834</xdr:rowOff>
    </xdr:from>
    <xdr:to>
      <xdr:col>72</xdr:col>
      <xdr:colOff>38100</xdr:colOff>
      <xdr:row>37</xdr:row>
      <xdr:rowOff>85984</xdr:rowOff>
    </xdr:to>
    <xdr:sp macro="" textlink="">
      <xdr:nvSpPr>
        <xdr:cNvPr id="541" name="楕円 540"/>
        <xdr:cNvSpPr/>
      </xdr:nvSpPr>
      <xdr:spPr>
        <a:xfrm>
          <a:off x="13652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77111</xdr:rowOff>
    </xdr:from>
    <xdr:ext cx="534377" cy="259045"/>
    <xdr:sp macro="" textlink="">
      <xdr:nvSpPr>
        <xdr:cNvPr id="542" name="テキスト ボックス 541"/>
        <xdr:cNvSpPr txBox="1"/>
      </xdr:nvSpPr>
      <xdr:spPr>
        <a:xfrm>
          <a:off x="13436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28138</xdr:rowOff>
    </xdr:from>
    <xdr:to>
      <xdr:col>67</xdr:col>
      <xdr:colOff>101600</xdr:colOff>
      <xdr:row>37</xdr:row>
      <xdr:rowOff>129738</xdr:rowOff>
    </xdr:to>
    <xdr:sp macro="" textlink="">
      <xdr:nvSpPr>
        <xdr:cNvPr id="543" name="楕円 542"/>
        <xdr:cNvSpPr/>
      </xdr:nvSpPr>
      <xdr:spPr>
        <a:xfrm>
          <a:off x="12763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120865</xdr:rowOff>
    </xdr:from>
    <xdr:ext cx="534377" cy="259045"/>
    <xdr:sp macro="" textlink="">
      <xdr:nvSpPr>
        <xdr:cNvPr id="544" name="テキスト ボックス 543"/>
        <xdr:cNvSpPr txBox="1"/>
      </xdr:nvSpPr>
      <xdr:spPr>
        <a:xfrm>
          <a:off x="12547111" y="64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13235</xdr:rowOff>
    </xdr:from>
    <xdr:to>
      <xdr:col>85</xdr:col>
      <xdr:colOff>127000</xdr:colOff>
      <xdr:row>58</xdr:row>
      <xdr:rowOff>38577</xdr:rowOff>
    </xdr:to>
    <xdr:cxnSp macro="">
      <xdr:nvCxnSpPr>
        <xdr:cNvPr id="576" name="直線コネクタ 575"/>
        <xdr:cNvCxnSpPr/>
      </xdr:nvCxnSpPr>
      <xdr:spPr>
        <a:xfrm flipV="1">
          <a:off x="15481300" y="9957335"/>
          <a:ext cx="8382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38577</xdr:rowOff>
    </xdr:from>
    <xdr:to>
      <xdr:col>81</xdr:col>
      <xdr:colOff>50800</xdr:colOff>
      <xdr:row>58</xdr:row>
      <xdr:rowOff>71169</xdr:rowOff>
    </xdr:to>
    <xdr:cxnSp macro="">
      <xdr:nvCxnSpPr>
        <xdr:cNvPr id="579" name="直線コネクタ 578"/>
        <xdr:cNvCxnSpPr/>
      </xdr:nvCxnSpPr>
      <xdr:spPr>
        <a:xfrm flipV="1">
          <a:off x="14592300" y="998267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136582</xdr:rowOff>
    </xdr:from>
    <xdr:to>
      <xdr:col>76</xdr:col>
      <xdr:colOff>114300</xdr:colOff>
      <xdr:row>58</xdr:row>
      <xdr:rowOff>71169</xdr:rowOff>
    </xdr:to>
    <xdr:cxnSp macro="">
      <xdr:nvCxnSpPr>
        <xdr:cNvPr id="582" name="直線コネクタ 581"/>
        <xdr:cNvCxnSpPr/>
      </xdr:nvCxnSpPr>
      <xdr:spPr>
        <a:xfrm>
          <a:off x="13703300" y="9909232"/>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169304</xdr:rowOff>
    </xdr:from>
    <xdr:to>
      <xdr:col>71</xdr:col>
      <xdr:colOff>177800</xdr:colOff>
      <xdr:row>57</xdr:row>
      <xdr:rowOff>136582</xdr:rowOff>
    </xdr:to>
    <xdr:cxnSp macro="">
      <xdr:nvCxnSpPr>
        <xdr:cNvPr id="585" name="直線コネクタ 584"/>
        <xdr:cNvCxnSpPr/>
      </xdr:nvCxnSpPr>
      <xdr:spPr>
        <a:xfrm>
          <a:off x="12814300" y="9427604"/>
          <a:ext cx="889000" cy="48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133885</xdr:rowOff>
    </xdr:from>
    <xdr:to>
      <xdr:col>85</xdr:col>
      <xdr:colOff>177800</xdr:colOff>
      <xdr:row>58</xdr:row>
      <xdr:rowOff>64035</xdr:rowOff>
    </xdr:to>
    <xdr:sp macro="" textlink="">
      <xdr:nvSpPr>
        <xdr:cNvPr id="595" name="楕円 594"/>
        <xdr:cNvSpPr/>
      </xdr:nvSpPr>
      <xdr:spPr>
        <a:xfrm>
          <a:off x="16268700" y="99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112312</xdr:rowOff>
    </xdr:from>
    <xdr:ext cx="534377" cy="259045"/>
    <xdr:sp macro="" textlink="">
      <xdr:nvSpPr>
        <xdr:cNvPr id="596" name="教育費該当値テキスト"/>
        <xdr:cNvSpPr txBox="1"/>
      </xdr:nvSpPr>
      <xdr:spPr>
        <a:xfrm>
          <a:off x="16370300" y="9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159227</xdr:rowOff>
    </xdr:from>
    <xdr:to>
      <xdr:col>81</xdr:col>
      <xdr:colOff>101600</xdr:colOff>
      <xdr:row>58</xdr:row>
      <xdr:rowOff>89377</xdr:rowOff>
    </xdr:to>
    <xdr:sp macro="" textlink="">
      <xdr:nvSpPr>
        <xdr:cNvPr id="597" name="楕円 596"/>
        <xdr:cNvSpPr/>
      </xdr:nvSpPr>
      <xdr:spPr>
        <a:xfrm>
          <a:off x="154305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80504</xdr:rowOff>
    </xdr:from>
    <xdr:ext cx="534377" cy="259045"/>
    <xdr:sp macro="" textlink="">
      <xdr:nvSpPr>
        <xdr:cNvPr id="598" name="テキスト ボックス 597"/>
        <xdr:cNvSpPr txBox="1"/>
      </xdr:nvSpPr>
      <xdr:spPr>
        <a:xfrm>
          <a:off x="15214111" y="100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20369</xdr:rowOff>
    </xdr:from>
    <xdr:to>
      <xdr:col>76</xdr:col>
      <xdr:colOff>165100</xdr:colOff>
      <xdr:row>58</xdr:row>
      <xdr:rowOff>121969</xdr:rowOff>
    </xdr:to>
    <xdr:sp macro="" textlink="">
      <xdr:nvSpPr>
        <xdr:cNvPr id="599" name="楕円 598"/>
        <xdr:cNvSpPr/>
      </xdr:nvSpPr>
      <xdr:spPr>
        <a:xfrm>
          <a:off x="14541500" y="99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113096</xdr:rowOff>
    </xdr:from>
    <xdr:ext cx="534377" cy="259045"/>
    <xdr:sp macro="" textlink="">
      <xdr:nvSpPr>
        <xdr:cNvPr id="600" name="テキスト ボックス 599"/>
        <xdr:cNvSpPr txBox="1"/>
      </xdr:nvSpPr>
      <xdr:spPr>
        <a:xfrm>
          <a:off x="14325111" y="100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85782</xdr:rowOff>
    </xdr:from>
    <xdr:to>
      <xdr:col>72</xdr:col>
      <xdr:colOff>38100</xdr:colOff>
      <xdr:row>58</xdr:row>
      <xdr:rowOff>15932</xdr:rowOff>
    </xdr:to>
    <xdr:sp macro="" textlink="">
      <xdr:nvSpPr>
        <xdr:cNvPr id="601" name="楕円 600"/>
        <xdr:cNvSpPr/>
      </xdr:nvSpPr>
      <xdr:spPr>
        <a:xfrm>
          <a:off x="13652500" y="98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7059</xdr:rowOff>
    </xdr:from>
    <xdr:ext cx="534377" cy="259045"/>
    <xdr:sp macro="" textlink="">
      <xdr:nvSpPr>
        <xdr:cNvPr id="602" name="テキスト ボックス 601"/>
        <xdr:cNvSpPr txBox="1"/>
      </xdr:nvSpPr>
      <xdr:spPr>
        <a:xfrm>
          <a:off x="13436111" y="99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118504</xdr:rowOff>
    </xdr:from>
    <xdr:to>
      <xdr:col>67</xdr:col>
      <xdr:colOff>101600</xdr:colOff>
      <xdr:row>55</xdr:row>
      <xdr:rowOff>48654</xdr:rowOff>
    </xdr:to>
    <xdr:sp macro="" textlink="">
      <xdr:nvSpPr>
        <xdr:cNvPr id="603" name="楕円 602"/>
        <xdr:cNvSpPr/>
      </xdr:nvSpPr>
      <xdr:spPr>
        <a:xfrm>
          <a:off x="12763500" y="93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65181</xdr:rowOff>
    </xdr:from>
    <xdr:ext cx="534377" cy="259045"/>
    <xdr:sp macro="" textlink="">
      <xdr:nvSpPr>
        <xdr:cNvPr id="604" name="テキスト ボックス 603"/>
        <xdr:cNvSpPr txBox="1"/>
      </xdr:nvSpPr>
      <xdr:spPr>
        <a:xfrm>
          <a:off x="12547111" y="91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69258</xdr:rowOff>
    </xdr:from>
    <xdr:to>
      <xdr:col>85</xdr:col>
      <xdr:colOff>127000</xdr:colOff>
      <xdr:row>79</xdr:row>
      <xdr:rowOff>98879</xdr:rowOff>
    </xdr:to>
    <xdr:cxnSp macro="">
      <xdr:nvCxnSpPr>
        <xdr:cNvPr id="635" name="直線コネクタ 634"/>
        <xdr:cNvCxnSpPr/>
      </xdr:nvCxnSpPr>
      <xdr:spPr>
        <a:xfrm flipV="1">
          <a:off x="15481300" y="13613808"/>
          <a:ext cx="838200" cy="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92402</xdr:rowOff>
    </xdr:from>
    <xdr:to>
      <xdr:col>76</xdr:col>
      <xdr:colOff>114300</xdr:colOff>
      <xdr:row>79</xdr:row>
      <xdr:rowOff>98879</xdr:rowOff>
    </xdr:to>
    <xdr:cxnSp macro="">
      <xdr:nvCxnSpPr>
        <xdr:cNvPr id="641" name="直線コネクタ 640"/>
        <xdr:cNvCxnSpPr/>
      </xdr:nvCxnSpPr>
      <xdr:spPr>
        <a:xfrm>
          <a:off x="13703300" y="1363695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92402</xdr:rowOff>
    </xdr:from>
    <xdr:to>
      <xdr:col>71</xdr:col>
      <xdr:colOff>177800</xdr:colOff>
      <xdr:row>79</xdr:row>
      <xdr:rowOff>98879</xdr:rowOff>
    </xdr:to>
    <xdr:cxnSp macro="">
      <xdr:nvCxnSpPr>
        <xdr:cNvPr id="644" name="直線コネクタ 643"/>
        <xdr:cNvCxnSpPr/>
      </xdr:nvCxnSpPr>
      <xdr:spPr>
        <a:xfrm flipV="1">
          <a:off x="12814300" y="1363695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18458</xdr:rowOff>
    </xdr:from>
    <xdr:to>
      <xdr:col>85</xdr:col>
      <xdr:colOff>177800</xdr:colOff>
      <xdr:row>79</xdr:row>
      <xdr:rowOff>120058</xdr:rowOff>
    </xdr:to>
    <xdr:sp macro="" textlink="">
      <xdr:nvSpPr>
        <xdr:cNvPr id="654" name="楕円 653"/>
        <xdr:cNvSpPr/>
      </xdr:nvSpPr>
      <xdr:spPr>
        <a:xfrm>
          <a:off x="16268700" y="13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5"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41602</xdr:rowOff>
    </xdr:from>
    <xdr:to>
      <xdr:col>72</xdr:col>
      <xdr:colOff>38100</xdr:colOff>
      <xdr:row>79</xdr:row>
      <xdr:rowOff>143202</xdr:rowOff>
    </xdr:to>
    <xdr:sp macro="" textlink="">
      <xdr:nvSpPr>
        <xdr:cNvPr id="660" name="楕円 659"/>
        <xdr:cNvSpPr/>
      </xdr:nvSpPr>
      <xdr:spPr>
        <a:xfrm>
          <a:off x="13652500" y="135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134329</xdr:rowOff>
    </xdr:from>
    <xdr:ext cx="378565" cy="259045"/>
    <xdr:sp macro="" textlink="">
      <xdr:nvSpPr>
        <xdr:cNvPr id="661" name="テキスト ボックス 660"/>
        <xdr:cNvSpPr txBox="1"/>
      </xdr:nvSpPr>
      <xdr:spPr>
        <a:xfrm>
          <a:off x="13514017" y="1367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131814</xdr:rowOff>
    </xdr:from>
    <xdr:to>
      <xdr:col>85</xdr:col>
      <xdr:colOff>127000</xdr:colOff>
      <xdr:row>96</xdr:row>
      <xdr:rowOff>151740</xdr:rowOff>
    </xdr:to>
    <xdr:cxnSp macro="">
      <xdr:nvCxnSpPr>
        <xdr:cNvPr id="692" name="直線コネクタ 691"/>
        <xdr:cNvCxnSpPr/>
      </xdr:nvCxnSpPr>
      <xdr:spPr>
        <a:xfrm>
          <a:off x="15481300" y="16591014"/>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131814</xdr:rowOff>
    </xdr:from>
    <xdr:to>
      <xdr:col>81</xdr:col>
      <xdr:colOff>50800</xdr:colOff>
      <xdr:row>96</xdr:row>
      <xdr:rowOff>141212</xdr:rowOff>
    </xdr:to>
    <xdr:cxnSp macro="">
      <xdr:nvCxnSpPr>
        <xdr:cNvPr id="695" name="直線コネクタ 694"/>
        <xdr:cNvCxnSpPr/>
      </xdr:nvCxnSpPr>
      <xdr:spPr>
        <a:xfrm flipV="1">
          <a:off x="14592300" y="1659101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135331</xdr:rowOff>
    </xdr:from>
    <xdr:to>
      <xdr:col>76</xdr:col>
      <xdr:colOff>114300</xdr:colOff>
      <xdr:row>96</xdr:row>
      <xdr:rowOff>141212</xdr:rowOff>
    </xdr:to>
    <xdr:cxnSp macro="">
      <xdr:nvCxnSpPr>
        <xdr:cNvPr id="698" name="直線コネクタ 697"/>
        <xdr:cNvCxnSpPr/>
      </xdr:nvCxnSpPr>
      <xdr:spPr>
        <a:xfrm>
          <a:off x="13703300" y="1659453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132347</xdr:rowOff>
    </xdr:from>
    <xdr:to>
      <xdr:col>71</xdr:col>
      <xdr:colOff>177800</xdr:colOff>
      <xdr:row>96</xdr:row>
      <xdr:rowOff>135331</xdr:rowOff>
    </xdr:to>
    <xdr:cxnSp macro="">
      <xdr:nvCxnSpPr>
        <xdr:cNvPr id="701" name="直線コネクタ 700"/>
        <xdr:cNvCxnSpPr/>
      </xdr:nvCxnSpPr>
      <xdr:spPr>
        <a:xfrm>
          <a:off x="12814300" y="1659154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100940</xdr:rowOff>
    </xdr:from>
    <xdr:to>
      <xdr:col>85</xdr:col>
      <xdr:colOff>177800</xdr:colOff>
      <xdr:row>97</xdr:row>
      <xdr:rowOff>31090</xdr:rowOff>
    </xdr:to>
    <xdr:sp macro="" textlink="">
      <xdr:nvSpPr>
        <xdr:cNvPr id="711" name="楕円 710"/>
        <xdr:cNvSpPr/>
      </xdr:nvSpPr>
      <xdr:spPr>
        <a:xfrm>
          <a:off x="16268700" y="16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79367</xdr:rowOff>
    </xdr:from>
    <xdr:ext cx="534377" cy="259045"/>
    <xdr:sp macro="" textlink="">
      <xdr:nvSpPr>
        <xdr:cNvPr id="712" name="公債費該当値テキスト"/>
        <xdr:cNvSpPr txBox="1"/>
      </xdr:nvSpPr>
      <xdr:spPr>
        <a:xfrm>
          <a:off x="16370300" y="165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81014</xdr:rowOff>
    </xdr:from>
    <xdr:to>
      <xdr:col>81</xdr:col>
      <xdr:colOff>101600</xdr:colOff>
      <xdr:row>97</xdr:row>
      <xdr:rowOff>11164</xdr:rowOff>
    </xdr:to>
    <xdr:sp macro="" textlink="">
      <xdr:nvSpPr>
        <xdr:cNvPr id="713" name="楕円 712"/>
        <xdr:cNvSpPr/>
      </xdr:nvSpPr>
      <xdr:spPr>
        <a:xfrm>
          <a:off x="15430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2291</xdr:rowOff>
    </xdr:from>
    <xdr:ext cx="534377" cy="259045"/>
    <xdr:sp macro="" textlink="">
      <xdr:nvSpPr>
        <xdr:cNvPr id="714" name="テキスト ボックス 713"/>
        <xdr:cNvSpPr txBox="1"/>
      </xdr:nvSpPr>
      <xdr:spPr>
        <a:xfrm>
          <a:off x="15214111" y="166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90412</xdr:rowOff>
    </xdr:from>
    <xdr:to>
      <xdr:col>76</xdr:col>
      <xdr:colOff>165100</xdr:colOff>
      <xdr:row>97</xdr:row>
      <xdr:rowOff>20562</xdr:rowOff>
    </xdr:to>
    <xdr:sp macro="" textlink="">
      <xdr:nvSpPr>
        <xdr:cNvPr id="715" name="楕円 714"/>
        <xdr:cNvSpPr/>
      </xdr:nvSpPr>
      <xdr:spPr>
        <a:xfrm>
          <a:off x="14541500" y="165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11689</xdr:rowOff>
    </xdr:from>
    <xdr:ext cx="534377" cy="259045"/>
    <xdr:sp macro="" textlink="">
      <xdr:nvSpPr>
        <xdr:cNvPr id="716" name="テキスト ボックス 715"/>
        <xdr:cNvSpPr txBox="1"/>
      </xdr:nvSpPr>
      <xdr:spPr>
        <a:xfrm>
          <a:off x="14325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84531</xdr:rowOff>
    </xdr:from>
    <xdr:to>
      <xdr:col>72</xdr:col>
      <xdr:colOff>38100</xdr:colOff>
      <xdr:row>97</xdr:row>
      <xdr:rowOff>14681</xdr:rowOff>
    </xdr:to>
    <xdr:sp macro="" textlink="">
      <xdr:nvSpPr>
        <xdr:cNvPr id="717" name="楕円 716"/>
        <xdr:cNvSpPr/>
      </xdr:nvSpPr>
      <xdr:spPr>
        <a:xfrm>
          <a:off x="13652500" y="16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5808</xdr:rowOff>
    </xdr:from>
    <xdr:ext cx="534377" cy="259045"/>
    <xdr:sp macro="" textlink="">
      <xdr:nvSpPr>
        <xdr:cNvPr id="718" name="テキスト ボックス 717"/>
        <xdr:cNvSpPr txBox="1"/>
      </xdr:nvSpPr>
      <xdr:spPr>
        <a:xfrm>
          <a:off x="13436111" y="166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81547</xdr:rowOff>
    </xdr:from>
    <xdr:to>
      <xdr:col>67</xdr:col>
      <xdr:colOff>101600</xdr:colOff>
      <xdr:row>97</xdr:row>
      <xdr:rowOff>11697</xdr:rowOff>
    </xdr:to>
    <xdr:sp macro="" textlink="">
      <xdr:nvSpPr>
        <xdr:cNvPr id="719" name="楕円 718"/>
        <xdr:cNvSpPr/>
      </xdr:nvSpPr>
      <xdr:spPr>
        <a:xfrm>
          <a:off x="12763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2824</xdr:rowOff>
    </xdr:from>
    <xdr:ext cx="534377" cy="259045"/>
    <xdr:sp macro="" textlink="">
      <xdr:nvSpPr>
        <xdr:cNvPr id="720" name="テキスト ボックス 719"/>
        <xdr:cNvSpPr txBox="1"/>
      </xdr:nvSpPr>
      <xdr:spPr>
        <a:xfrm>
          <a:off x="12547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348,931</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円となっている。類似団体と比較して一人当たりコストが高い項目として、議会費及び衛生費が挙げられる。</a:t>
          </a:r>
        </a:p>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4,155</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円の減である。類似団体より一人当たりコストが高い主な要因として、類似団体と比較した一人当たり議員定数が多いことが挙げられる。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48,473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37,872</a:t>
          </a:r>
          <a:r>
            <a:rPr kumimoji="1" lang="ja-JP" altLang="en-US" sz="1300">
              <a:latin typeface="ＭＳ Ｐゴシック" panose="020B0600070205080204" pitchFamily="50" charset="-128"/>
              <a:ea typeface="ＭＳ Ｐゴシック" panose="020B0600070205080204" pitchFamily="50" charset="-128"/>
            </a:rPr>
            <a:t>円の減である。大きく減少した要因は、昨年度、東千葉</a:t>
          </a:r>
          <a:r>
            <a:rPr kumimoji="1" lang="en-US" altLang="ja-JP" sz="1300">
              <a:latin typeface="ＭＳ Ｐゴシック" panose="020B0600070205080204" pitchFamily="50" charset="-128"/>
              <a:ea typeface="ＭＳ Ｐゴシック" panose="020B0600070205080204" pitchFamily="50" charset="-128"/>
            </a:rPr>
            <a:t>MC</a:t>
          </a:r>
          <a:r>
            <a:rPr kumimoji="1" lang="ja-JP" altLang="en-US" sz="1300">
              <a:latin typeface="ＭＳ Ｐゴシック" panose="020B0600070205080204" pitchFamily="50" charset="-128"/>
              <a:ea typeface="ＭＳ Ｐゴシック" panose="020B0600070205080204" pitchFamily="50" charset="-128"/>
            </a:rPr>
            <a:t>への支援として約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億円の補助金を追加で支出していた分が皆減となったためである（追加の補助金に係る財源については、全額県からの補助）。</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また、類似団体より一人当たりコストが高い主な要因としては、他に一部事務組合への補助費等が挙げられる。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実質収支比率については、</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となり、一般的に望ましいとされる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程度の範囲を下回っており、実質単年度収支についても、平成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年度以降マイナスであるため、歳出の一層の削減が必要であるといえる。</a:t>
          </a:r>
        </a:p>
        <a:p>
          <a:r>
            <a:rPr kumimoji="1" lang="ja-JP" altLang="en-US" sz="1300">
              <a:latin typeface="ＭＳ ゴシック" pitchFamily="49" charset="-128"/>
              <a:ea typeface="ＭＳ ゴシック" pitchFamily="49" charset="-128"/>
            </a:rPr>
            <a:t>　また、財政調整基金残高は災害対応等のために一部取り崩したが、当初予算において取り崩さずに編成したことから、前年度から増加し、</a:t>
          </a:r>
          <a:r>
            <a:rPr kumimoji="1" lang="en-US" altLang="ja-JP" sz="1300">
              <a:latin typeface="ＭＳ ゴシック" pitchFamily="49" charset="-128"/>
              <a:ea typeface="ＭＳ ゴシック" pitchFamily="49" charset="-128"/>
            </a:rPr>
            <a:t>11.05%</a:t>
          </a:r>
          <a:r>
            <a:rPr kumimoji="1" lang="ja-JP" altLang="en-US" sz="1300">
              <a:latin typeface="ＭＳ ゴシック" pitchFamily="49" charset="-128"/>
              <a:ea typeface="ＭＳ ゴシック" pitchFamily="49" charset="-128"/>
            </a:rPr>
            <a:t>となった。引き続き限られた財源の効率的・効果的な配分により、持続可能な財政運営に努める。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令和元年度も、引き続き一般会計、またそれ以外の特別会計等を含めた全ての会計において黒字となり、連結赤字比率は算出されない状況となった。</a:t>
          </a:r>
        </a:p>
        <a:p>
          <a:r>
            <a:rPr kumimoji="1" lang="ja-JP" altLang="en-US" sz="1400">
              <a:latin typeface="ＭＳ ゴシック" pitchFamily="49" charset="-128"/>
              <a:ea typeface="ＭＳ ゴシック" pitchFamily="49" charset="-128"/>
            </a:rPr>
            <a:t>　公営企業や公営事業については、一般会計からの法定外の繰入金に過度に依存することのない独立採算による運営を基本としたなかで、各会計が引き続き健全な財政運営を行っていけるように努める。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20929774</v>
      </c>
      <c r="BO4" s="431"/>
      <c r="BP4" s="431"/>
      <c r="BQ4" s="431"/>
      <c r="BR4" s="431"/>
      <c r="BS4" s="431"/>
      <c r="BT4" s="431"/>
      <c r="BU4" s="432"/>
      <c r="BV4" s="430">
        <v>22745104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20406902</v>
      </c>
      <c r="BO5" s="468"/>
      <c r="BP5" s="468"/>
      <c r="BQ5" s="468"/>
      <c r="BR5" s="468"/>
      <c r="BS5" s="468"/>
      <c r="BT5" s="468"/>
      <c r="BU5" s="469"/>
      <c r="BV5" s="467">
        <v>22312638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v>
      </c>
      <c r="CU5" s="465"/>
      <c r="CV5" s="465"/>
      <c r="CW5" s="465"/>
      <c r="CX5" s="465"/>
      <c r="CY5" s="465"/>
      <c r="CZ5" s="465"/>
      <c r="DA5" s="466"/>
      <c r="DB5" s="464">
        <v>92.3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522872</v>
      </c>
      <c r="BO6" s="468"/>
      <c r="BP6" s="468"/>
      <c r="BQ6" s="468"/>
      <c r="BR6" s="468"/>
      <c r="BS6" s="468"/>
      <c r="BT6" s="468"/>
      <c r="BU6" s="469"/>
      <c r="BV6" s="467">
        <v>432466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v>
      </c>
      <c r="CU6" s="505"/>
      <c r="CV6" s="505"/>
      <c r="CW6" s="505"/>
      <c r="CX6" s="505"/>
      <c r="CY6" s="505"/>
      <c r="CZ6" s="505"/>
      <c r="DA6" s="506"/>
      <c r="DB6" s="504">
        <v>99.5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196844</v>
      </c>
      <c r="BO7" s="468"/>
      <c r="BP7" s="468"/>
      <c r="BQ7" s="468"/>
      <c r="BR7" s="468"/>
      <c r="BS7" s="468"/>
      <c r="BT7" s="468"/>
      <c r="BU7" s="469"/>
      <c r="BV7" s="467">
        <v>2820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12481621</v>
      </c>
      <c r="CU7" s="468"/>
      <c r="CV7" s="468"/>
      <c r="CW7" s="468"/>
      <c r="CX7" s="468"/>
      <c r="CY7" s="468"/>
      <c r="CZ7" s="468"/>
      <c r="DA7" s="469"/>
      <c r="DB7" s="467">
        <v>12318329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326028</v>
      </c>
      <c r="BO8" s="468"/>
      <c r="BP8" s="468"/>
      <c r="BQ8" s="468"/>
      <c r="BR8" s="468"/>
      <c r="BS8" s="468"/>
      <c r="BT8" s="468"/>
      <c r="BU8" s="469"/>
      <c r="BV8" s="467">
        <v>429646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60652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-103618</v>
      </c>
      <c r="BO9" s="468"/>
      <c r="BP9" s="468"/>
      <c r="BQ9" s="468"/>
      <c r="BR9" s="468"/>
      <c r="BS9" s="468"/>
      <c r="BT9" s="468"/>
      <c r="BU9" s="469"/>
      <c r="BV9" s="467">
        <v>37981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10.199999999999999</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61751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108</v>
      </c>
      <c r="AV10" s="500"/>
      <c r="AW10" s="500"/>
      <c r="AX10" s="500"/>
      <c r="AY10" s="501" t="s">
        <v>119</v>
      </c>
      <c r="AZ10" s="502"/>
      <c r="BA10" s="502"/>
      <c r="BB10" s="502"/>
      <c r="BC10" s="502"/>
      <c r="BD10" s="502"/>
      <c r="BE10" s="502"/>
      <c r="BF10" s="502"/>
      <c r="BG10" s="502"/>
      <c r="BH10" s="502"/>
      <c r="BI10" s="502"/>
      <c r="BJ10" s="502"/>
      <c r="BK10" s="502"/>
      <c r="BL10" s="502"/>
      <c r="BM10" s="503"/>
      <c r="BN10" s="467">
        <v>12013</v>
      </c>
      <c r="BO10" s="468"/>
      <c r="BP10" s="468"/>
      <c r="BQ10" s="468"/>
      <c r="BR10" s="468"/>
      <c r="BS10" s="468"/>
      <c r="BT10" s="468"/>
      <c r="BU10" s="469"/>
      <c r="BV10" s="467">
        <v>10420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58484</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94</v>
      </c>
      <c r="AV12" s="500"/>
      <c r="AW12" s="500"/>
      <c r="AX12" s="500"/>
      <c r="AY12" s="501" t="s">
        <v>132</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190000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56676</v>
      </c>
      <c r="S13" s="552"/>
      <c r="T13" s="552"/>
      <c r="U13" s="552"/>
      <c r="V13" s="553"/>
      <c r="W13" s="483" t="s">
        <v>137</v>
      </c>
      <c r="X13" s="484"/>
      <c r="Y13" s="484"/>
      <c r="Z13" s="484"/>
      <c r="AA13" s="484"/>
      <c r="AB13" s="474"/>
      <c r="AC13" s="518">
        <v>1658</v>
      </c>
      <c r="AD13" s="519"/>
      <c r="AE13" s="519"/>
      <c r="AF13" s="519"/>
      <c r="AG13" s="561"/>
      <c r="AH13" s="518">
        <v>1624</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-291605</v>
      </c>
      <c r="BO13" s="468"/>
      <c r="BP13" s="468"/>
      <c r="BQ13" s="468"/>
      <c r="BR13" s="468"/>
      <c r="BS13" s="468"/>
      <c r="BT13" s="468"/>
      <c r="BU13" s="469"/>
      <c r="BV13" s="467">
        <v>-141599</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2.7</v>
      </c>
      <c r="CU13" s="465"/>
      <c r="CV13" s="465"/>
      <c r="CW13" s="465"/>
      <c r="CX13" s="465"/>
      <c r="CY13" s="465"/>
      <c r="CZ13" s="465"/>
      <c r="DA13" s="466"/>
      <c r="DB13" s="464">
        <v>2.8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59040</v>
      </c>
      <c r="S14" s="552"/>
      <c r="T14" s="552"/>
      <c r="U14" s="552"/>
      <c r="V14" s="553"/>
      <c r="W14" s="457"/>
      <c r="X14" s="458"/>
      <c r="Y14" s="458"/>
      <c r="Z14" s="458"/>
      <c r="AA14" s="458"/>
      <c r="AB14" s="447"/>
      <c r="AC14" s="554">
        <v>6.2</v>
      </c>
      <c r="AD14" s="555"/>
      <c r="AE14" s="555"/>
      <c r="AF14" s="555"/>
      <c r="AG14" s="556"/>
      <c r="AH14" s="554">
        <v>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80</v>
      </c>
      <c r="CU14" s="566"/>
      <c r="CV14" s="566"/>
      <c r="CW14" s="566"/>
      <c r="CX14" s="566"/>
      <c r="CY14" s="566"/>
      <c r="CZ14" s="566"/>
      <c r="DA14" s="567"/>
      <c r="DB14" s="565">
        <v>81.900000000000006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57232</v>
      </c>
      <c r="S15" s="552"/>
      <c r="T15" s="552"/>
      <c r="U15" s="552"/>
      <c r="V15" s="553"/>
      <c r="W15" s="483" t="s">
        <v>145</v>
      </c>
      <c r="X15" s="484"/>
      <c r="Y15" s="484"/>
      <c r="Z15" s="484"/>
      <c r="AA15" s="484"/>
      <c r="AB15" s="474"/>
      <c r="AC15" s="518">
        <v>6048</v>
      </c>
      <c r="AD15" s="519"/>
      <c r="AE15" s="519"/>
      <c r="AF15" s="519"/>
      <c r="AG15" s="561"/>
      <c r="AH15" s="518">
        <v>6255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6973696</v>
      </c>
      <c r="BO15" s="431"/>
      <c r="BP15" s="431"/>
      <c r="BQ15" s="431"/>
      <c r="BR15" s="431"/>
      <c r="BS15" s="431"/>
      <c r="BT15" s="431"/>
      <c r="BU15" s="432"/>
      <c r="BV15" s="430">
        <v>6929491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22.6</v>
      </c>
      <c r="AD16" s="555"/>
      <c r="AE16" s="555"/>
      <c r="AF16" s="555"/>
      <c r="AG16" s="556"/>
      <c r="AH16" s="554">
        <v>23.1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9807784</v>
      </c>
      <c r="BO16" s="468"/>
      <c r="BP16" s="468"/>
      <c r="BQ16" s="468"/>
      <c r="BR16" s="468"/>
      <c r="BS16" s="468"/>
      <c r="BT16" s="468"/>
      <c r="BU16" s="469"/>
      <c r="BV16" s="467">
        <v>9650080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19100</v>
      </c>
      <c r="AD17" s="519"/>
      <c r="AE17" s="519"/>
      <c r="AF17" s="519"/>
      <c r="AG17" s="561"/>
      <c r="AH17" s="518">
        <v>19245</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8879906</v>
      </c>
      <c r="BO17" s="468"/>
      <c r="BP17" s="468"/>
      <c r="BQ17" s="468"/>
      <c r="BR17" s="468"/>
      <c r="BS17" s="468"/>
      <c r="BT17" s="468"/>
      <c r="BU17" s="469"/>
      <c r="BV17" s="467">
        <v>8808124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89.12</v>
      </c>
      <c r="M18" s="583"/>
      <c r="N18" s="583"/>
      <c r="O18" s="583"/>
      <c r="P18" s="583"/>
      <c r="Q18" s="583"/>
      <c r="R18" s="584"/>
      <c r="S18" s="584"/>
      <c r="T18" s="584"/>
      <c r="U18" s="584"/>
      <c r="V18" s="585"/>
      <c r="W18" s="485"/>
      <c r="X18" s="486"/>
      <c r="Y18" s="486"/>
      <c r="Z18" s="486"/>
      <c r="AA18" s="486"/>
      <c r="AB18" s="477"/>
      <c r="AC18" s="586">
        <v>71.3</v>
      </c>
      <c r="AD18" s="587"/>
      <c r="AE18" s="587"/>
      <c r="AF18" s="587"/>
      <c r="AG18" s="588"/>
      <c r="AH18" s="586">
        <v>71</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11703156</v>
      </c>
      <c r="BO18" s="468"/>
      <c r="BP18" s="468"/>
      <c r="BQ18" s="468"/>
      <c r="BR18" s="468"/>
      <c r="BS18" s="468"/>
      <c r="BT18" s="468"/>
      <c r="BU18" s="469"/>
      <c r="BV18" s="467">
        <v>11506960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681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13957913</v>
      </c>
      <c r="BO19" s="468"/>
      <c r="BP19" s="468"/>
      <c r="BQ19" s="468"/>
      <c r="BR19" s="468"/>
      <c r="BS19" s="468"/>
      <c r="BT19" s="468"/>
      <c r="BU19" s="469"/>
      <c r="BV19" s="467">
        <v>13601317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25114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22466732</v>
      </c>
      <c r="BO23" s="468"/>
      <c r="BP23" s="468"/>
      <c r="BQ23" s="468"/>
      <c r="BR23" s="468"/>
      <c r="BS23" s="468"/>
      <c r="BT23" s="468"/>
      <c r="BU23" s="469"/>
      <c r="BV23" s="467">
        <v>22736486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8500</v>
      </c>
      <c r="R24" s="519"/>
      <c r="S24" s="519"/>
      <c r="T24" s="519"/>
      <c r="U24" s="519"/>
      <c r="V24" s="561"/>
      <c r="W24" s="620"/>
      <c r="X24" s="608"/>
      <c r="Y24" s="609"/>
      <c r="Z24" s="517" t="s">
        <v>169</v>
      </c>
      <c r="AA24" s="497"/>
      <c r="AB24" s="497"/>
      <c r="AC24" s="497"/>
      <c r="AD24" s="497"/>
      <c r="AE24" s="497"/>
      <c r="AF24" s="497"/>
      <c r="AG24" s="498"/>
      <c r="AH24" s="518">
        <v>392</v>
      </c>
      <c r="AI24" s="519"/>
      <c r="AJ24" s="519"/>
      <c r="AK24" s="519"/>
      <c r="AL24" s="561"/>
      <c r="AM24" s="518">
        <v>1204616</v>
      </c>
      <c r="AN24" s="519"/>
      <c r="AO24" s="519"/>
      <c r="AP24" s="519"/>
      <c r="AQ24" s="519"/>
      <c r="AR24" s="561"/>
      <c r="AS24" s="518">
        <v>3073</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21333702</v>
      </c>
      <c r="BO24" s="468"/>
      <c r="BP24" s="468"/>
      <c r="BQ24" s="468"/>
      <c r="BR24" s="468"/>
      <c r="BS24" s="468"/>
      <c r="BT24" s="468"/>
      <c r="BU24" s="469"/>
      <c r="BV24" s="467">
        <v>21634152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7300</v>
      </c>
      <c r="R25" s="519"/>
      <c r="S25" s="519"/>
      <c r="T25" s="519"/>
      <c r="U25" s="519"/>
      <c r="V25" s="561"/>
      <c r="W25" s="620"/>
      <c r="X25" s="608"/>
      <c r="Y25" s="609"/>
      <c r="Z25" s="517" t="s">
        <v>172</v>
      </c>
      <c r="AA25" s="497"/>
      <c r="AB25" s="497"/>
      <c r="AC25" s="497"/>
      <c r="AD25" s="497"/>
      <c r="AE25" s="497"/>
      <c r="AF25" s="497"/>
      <c r="AG25" s="498"/>
      <c r="AH25" s="518" t="s">
        <v>134</v>
      </c>
      <c r="AI25" s="519"/>
      <c r="AJ25" s="519"/>
      <c r="AK25" s="519"/>
      <c r="AL25" s="561"/>
      <c r="AM25" s="518" t="s">
        <v>135</v>
      </c>
      <c r="AN25" s="519"/>
      <c r="AO25" s="519"/>
      <c r="AP25" s="519"/>
      <c r="AQ25" s="519"/>
      <c r="AR25" s="561"/>
      <c r="AS25" s="518" t="s">
        <v>134</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1298349</v>
      </c>
      <c r="BO25" s="431"/>
      <c r="BP25" s="431"/>
      <c r="BQ25" s="431"/>
      <c r="BR25" s="431"/>
      <c r="BS25" s="431"/>
      <c r="BT25" s="431"/>
      <c r="BU25" s="432"/>
      <c r="BV25" s="430">
        <v>1901813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6500</v>
      </c>
      <c r="R26" s="519"/>
      <c r="S26" s="519"/>
      <c r="T26" s="519"/>
      <c r="U26" s="519"/>
      <c r="V26" s="561"/>
      <c r="W26" s="620"/>
      <c r="X26" s="608"/>
      <c r="Y26" s="609"/>
      <c r="Z26" s="517" t="s">
        <v>175</v>
      </c>
      <c r="AA26" s="630"/>
      <c r="AB26" s="630"/>
      <c r="AC26" s="630"/>
      <c r="AD26" s="630"/>
      <c r="AE26" s="630"/>
      <c r="AF26" s="630"/>
      <c r="AG26" s="631"/>
      <c r="AH26" s="518">
        <v>3</v>
      </c>
      <c r="AI26" s="519"/>
      <c r="AJ26" s="519"/>
      <c r="AK26" s="519"/>
      <c r="AL26" s="561"/>
      <c r="AM26" s="518">
        <v>9225</v>
      </c>
      <c r="AN26" s="519"/>
      <c r="AO26" s="519"/>
      <c r="AP26" s="519"/>
      <c r="AQ26" s="519"/>
      <c r="AR26" s="561"/>
      <c r="AS26" s="518">
        <v>3075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134</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4150</v>
      </c>
      <c r="R27" s="519"/>
      <c r="S27" s="519"/>
      <c r="T27" s="519"/>
      <c r="U27" s="519"/>
      <c r="V27" s="561"/>
      <c r="W27" s="620"/>
      <c r="X27" s="608"/>
      <c r="Y27" s="609"/>
      <c r="Z27" s="517" t="s">
        <v>178</v>
      </c>
      <c r="AA27" s="497"/>
      <c r="AB27" s="497"/>
      <c r="AC27" s="497"/>
      <c r="AD27" s="497"/>
      <c r="AE27" s="497"/>
      <c r="AF27" s="497"/>
      <c r="AG27" s="498"/>
      <c r="AH27" s="518">
        <v>43</v>
      </c>
      <c r="AI27" s="519"/>
      <c r="AJ27" s="519"/>
      <c r="AK27" s="519"/>
      <c r="AL27" s="561"/>
      <c r="AM27" s="518">
        <v>130161</v>
      </c>
      <c r="AN27" s="519"/>
      <c r="AO27" s="519"/>
      <c r="AP27" s="519"/>
      <c r="AQ27" s="519"/>
      <c r="AR27" s="561"/>
      <c r="AS27" s="518">
        <v>3027</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413881</v>
      </c>
      <c r="BO27" s="644"/>
      <c r="BP27" s="644"/>
      <c r="BQ27" s="644"/>
      <c r="BR27" s="644"/>
      <c r="BS27" s="644"/>
      <c r="BT27" s="644"/>
      <c r="BU27" s="645"/>
      <c r="BV27" s="643">
        <v>413753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3820</v>
      </c>
      <c r="R28" s="519"/>
      <c r="S28" s="519"/>
      <c r="T28" s="519"/>
      <c r="U28" s="519"/>
      <c r="V28" s="561"/>
      <c r="W28" s="620"/>
      <c r="X28" s="608"/>
      <c r="Y28" s="609"/>
      <c r="Z28" s="517" t="s">
        <v>181</v>
      </c>
      <c r="AA28" s="497"/>
      <c r="AB28" s="497"/>
      <c r="AC28" s="497"/>
      <c r="AD28" s="497"/>
      <c r="AE28" s="497"/>
      <c r="AF28" s="497"/>
      <c r="AG28" s="498"/>
      <c r="AH28" s="518" t="s">
        <v>134</v>
      </c>
      <c r="AI28" s="519"/>
      <c r="AJ28" s="519"/>
      <c r="AK28" s="519"/>
      <c r="AL28" s="561"/>
      <c r="AM28" s="518" t="s">
        <v>135</v>
      </c>
      <c r="AN28" s="519"/>
      <c r="AO28" s="519"/>
      <c r="AP28" s="519"/>
      <c r="AQ28" s="519"/>
      <c r="AR28" s="561"/>
      <c r="AS28" s="518" t="s">
        <v>134</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1379267</v>
      </c>
      <c r="BO28" s="431"/>
      <c r="BP28" s="431"/>
      <c r="BQ28" s="431"/>
      <c r="BR28" s="431"/>
      <c r="BS28" s="431"/>
      <c r="BT28" s="431"/>
      <c r="BU28" s="432"/>
      <c r="BV28" s="430">
        <v>1347254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20</v>
      </c>
      <c r="M29" s="519"/>
      <c r="N29" s="519"/>
      <c r="O29" s="519"/>
      <c r="P29" s="561"/>
      <c r="Q29" s="518">
        <v>3550</v>
      </c>
      <c r="R29" s="519"/>
      <c r="S29" s="519"/>
      <c r="T29" s="519"/>
      <c r="U29" s="519"/>
      <c r="V29" s="561"/>
      <c r="W29" s="621"/>
      <c r="X29" s="622"/>
      <c r="Y29" s="623"/>
      <c r="Z29" s="517" t="s">
        <v>184</v>
      </c>
      <c r="AA29" s="497"/>
      <c r="AB29" s="497"/>
      <c r="AC29" s="497"/>
      <c r="AD29" s="497"/>
      <c r="AE29" s="497"/>
      <c r="AF29" s="497"/>
      <c r="AG29" s="498"/>
      <c r="AH29" s="518">
        <v>435</v>
      </c>
      <c r="AI29" s="519"/>
      <c r="AJ29" s="519"/>
      <c r="AK29" s="519"/>
      <c r="AL29" s="561"/>
      <c r="AM29" s="518">
        <v>1334777</v>
      </c>
      <c r="AN29" s="519"/>
      <c r="AO29" s="519"/>
      <c r="AP29" s="519"/>
      <c r="AQ29" s="519"/>
      <c r="AR29" s="561"/>
      <c r="AS29" s="518">
        <v>3068</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102</v>
      </c>
      <c r="BO29" s="468"/>
      <c r="BP29" s="468"/>
      <c r="BQ29" s="468"/>
      <c r="BR29" s="468"/>
      <c r="BS29" s="468"/>
      <c r="BT29" s="468"/>
      <c r="BU29" s="469"/>
      <c r="BV29" s="467">
        <v>102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101.9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3797746</v>
      </c>
      <c r="BO30" s="644"/>
      <c r="BP30" s="644"/>
      <c r="BQ30" s="644"/>
      <c r="BR30" s="644"/>
      <c r="BS30" s="644"/>
      <c r="BT30" s="644"/>
      <c r="BU30" s="645"/>
      <c r="BV30" s="643">
        <v>3447180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東金市国民健康保険事業特別会計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東金市ガス事業会計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東金市下水道事業特別会計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東金文化・スポーツ振興財団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東金市病院事業特別会計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東金市介護保険事業特別会計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東金市農業集落排水事業特別会計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東金元気づくり</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東金市後期高齢者医療特別会計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東金九十九里地域医療センター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東金市介護予防支援事業特別会計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千葉県後期高齢者医療広域連合（後期高齢者特別会計）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山武郡市広域行政組合（一般会計）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東金市外三市町清掃組合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九十九里地域水道企業団（水道用水供給事業会計）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山武郡市広域水道企業団</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7abvwi+b1V1wigzHr1JxnWpovhr+RgHhhb5CxDTaNY+sSOBwjgQiq3FhiE4cmelH/ImLmOnw4LHBcAPYDQvAA==" saltValue="qmvUvXKBfg0lwALtCp/J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562</v>
      </c>
      <c r="D34" s="1248"/>
      <c r="E34" s="1249"/>
      <c r="F34" s="32">
        <v>6.79</v>
      </c>
      <c r="G34" s="33">
        <v>7.88</v>
      </c>
      <c r="H34" s="33">
        <v>9.94</v>
      </c>
      <c r="I34" s="33">
        <v>8.41</v>
      </c>
      <c r="J34" s="34">
        <v>8.98</v>
      </c>
      <c r="K34" s="22"/>
      <c r="L34" s="22"/>
      <c r="M34" s="22"/>
      <c r="N34" s="22"/>
      <c r="O34" s="22"/>
      <c r="P34" s="22"/>
    </row>
    <row r="35" spans="1:16" ht="39" customHeight="1" x14ac:dyDescent="0.15">
      <c r="A35" s="22"/>
      <c r="B35" s="35"/>
      <c r="C35" s="1242" t="s">
        <v>563</v>
      </c>
      <c r="D35" s="1243"/>
      <c r="E35" s="1244"/>
      <c r="F35" s="36">
        <v>3.25</v>
      </c>
      <c r="G35" s="37">
        <v>1.65</v>
      </c>
      <c r="H35" s="37">
        <v>3.13</v>
      </c>
      <c r="I35" s="37">
        <v>3.48</v>
      </c>
      <c r="J35" s="38">
        <v>2.61</v>
      </c>
      <c r="K35" s="22"/>
      <c r="L35" s="22"/>
      <c r="M35" s="22"/>
      <c r="N35" s="22"/>
      <c r="O35" s="22"/>
      <c r="P35" s="22"/>
    </row>
    <row r="36" spans="1:16" ht="39" customHeight="1" x14ac:dyDescent="0.15">
      <c r="A36" s="22"/>
      <c r="B36" s="35"/>
      <c r="C36" s="1242" t="s">
        <v>564</v>
      </c>
      <c r="D36" s="1243"/>
      <c r="E36" s="1244"/>
      <c r="F36" s="36">
        <v>2.4</v>
      </c>
      <c r="G36" s="37">
        <v>2.84</v>
      </c>
      <c r="H36" s="37">
        <v>2.33</v>
      </c>
      <c r="I36" s="37">
        <v>1.3</v>
      </c>
      <c r="J36" s="38">
        <v>1.1100000000000001</v>
      </c>
      <c r="K36" s="22"/>
      <c r="L36" s="22"/>
      <c r="M36" s="22"/>
      <c r="N36" s="22"/>
      <c r="O36" s="22"/>
      <c r="P36" s="22"/>
    </row>
    <row r="37" spans="1:16" ht="39" customHeight="1" x14ac:dyDescent="0.15">
      <c r="A37" s="22"/>
      <c r="B37" s="35"/>
      <c r="C37" s="1242" t="s">
        <v>565</v>
      </c>
      <c r="D37" s="1243"/>
      <c r="E37" s="1244"/>
      <c r="F37" s="36">
        <v>0.04</v>
      </c>
      <c r="G37" s="37">
        <v>0.05</v>
      </c>
      <c r="H37" s="37">
        <v>0.04</v>
      </c>
      <c r="I37" s="37">
        <v>0.05</v>
      </c>
      <c r="J37" s="38">
        <v>0.41</v>
      </c>
      <c r="K37" s="22"/>
      <c r="L37" s="22"/>
      <c r="M37" s="22"/>
      <c r="N37" s="22"/>
      <c r="O37" s="22"/>
      <c r="P37" s="22"/>
    </row>
    <row r="38" spans="1:16" ht="39" customHeight="1" x14ac:dyDescent="0.15">
      <c r="A38" s="22"/>
      <c r="B38" s="35"/>
      <c r="C38" s="1242" t="s">
        <v>566</v>
      </c>
      <c r="D38" s="1243"/>
      <c r="E38" s="1244"/>
      <c r="F38" s="36">
        <v>0.23</v>
      </c>
      <c r="G38" s="37">
        <v>0.24</v>
      </c>
      <c r="H38" s="37">
        <v>0.22</v>
      </c>
      <c r="I38" s="37">
        <v>0.42</v>
      </c>
      <c r="J38" s="38">
        <v>0.35</v>
      </c>
      <c r="K38" s="22"/>
      <c r="L38" s="22"/>
      <c r="M38" s="22"/>
      <c r="N38" s="22"/>
      <c r="O38" s="22"/>
      <c r="P38" s="22"/>
    </row>
    <row r="39" spans="1:16" ht="39" customHeight="1" x14ac:dyDescent="0.15">
      <c r="A39" s="22"/>
      <c r="B39" s="35"/>
      <c r="C39" s="1242" t="s">
        <v>567</v>
      </c>
      <c r="D39" s="1243"/>
      <c r="E39" s="1244"/>
      <c r="F39" s="36">
        <v>0.02</v>
      </c>
      <c r="G39" s="37">
        <v>0.02</v>
      </c>
      <c r="H39" s="37">
        <v>0.03</v>
      </c>
      <c r="I39" s="37">
        <v>0.03</v>
      </c>
      <c r="J39" s="38">
        <v>0.14000000000000001</v>
      </c>
      <c r="K39" s="22"/>
      <c r="L39" s="22"/>
      <c r="M39" s="22"/>
      <c r="N39" s="22"/>
      <c r="O39" s="22"/>
      <c r="P39" s="22"/>
    </row>
    <row r="40" spans="1:16" ht="39" customHeight="1" x14ac:dyDescent="0.15">
      <c r="A40" s="22"/>
      <c r="B40" s="35"/>
      <c r="C40" s="1242" t="s">
        <v>568</v>
      </c>
      <c r="D40" s="1243"/>
      <c r="E40" s="1244"/>
      <c r="F40" s="36">
        <v>0.04</v>
      </c>
      <c r="G40" s="37">
        <v>0.04</v>
      </c>
      <c r="H40" s="37">
        <v>0.04</v>
      </c>
      <c r="I40" s="37">
        <v>0.05</v>
      </c>
      <c r="J40" s="38">
        <v>0.05</v>
      </c>
      <c r="K40" s="22"/>
      <c r="L40" s="22"/>
      <c r="M40" s="22"/>
      <c r="N40" s="22"/>
      <c r="O40" s="22"/>
      <c r="P40" s="22"/>
    </row>
    <row r="41" spans="1:16" ht="39" customHeight="1" x14ac:dyDescent="0.15">
      <c r="A41" s="22"/>
      <c r="B41" s="35"/>
      <c r="C41" s="1242" t="s">
        <v>569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570</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571</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qeOF4bth7OpcSFsMrng03Mnk7kzN6hhUvGc/DbnOlV7bpgwsMmLZA7VHkygf5hmMNdQzc1f25LSlxx1UlaWw==" saltValue="iLpN/eJ0fuDRjmnnXyK3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2026</v>
      </c>
      <c r="L45" s="60">
        <v>2005</v>
      </c>
      <c r="M45" s="60">
        <v>1962</v>
      </c>
      <c r="N45" s="60">
        <v>1985</v>
      </c>
      <c r="O45" s="61">
        <v>1875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770</v>
      </c>
      <c r="L48" s="64">
        <v>718</v>
      </c>
      <c r="M48" s="64">
        <v>698</v>
      </c>
      <c r="N48" s="64">
        <v>744</v>
      </c>
      <c r="O48" s="65">
        <v>710</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100</v>
      </c>
      <c r="L49" s="64">
        <v>85</v>
      </c>
      <c r="M49" s="64">
        <v>70</v>
      </c>
      <c r="N49" s="64">
        <v>62</v>
      </c>
      <c r="O49" s="65">
        <v>75</v>
      </c>
      <c r="P49" s="48"/>
      <c r="Q49" s="48"/>
      <c r="R49" s="48"/>
      <c r="S49" s="48"/>
      <c r="T49" s="48"/>
      <c r="U49" s="48"/>
    </row>
    <row r="50" spans="1:21" ht="30.75" customHeight="1" x14ac:dyDescent="0.15">
      <c r="A50" s="48"/>
      <c r="B50" s="1252"/>
      <c r="C50" s="1253"/>
      <c r="D50" s="62"/>
      <c r="E50" s="1258" t="s">
        <v>17</v>
      </c>
      <c r="F50" s="1258"/>
      <c r="G50" s="1258"/>
      <c r="H50" s="1258"/>
      <c r="I50" s="1258"/>
      <c r="J50" s="1259"/>
      <c r="K50" s="63">
        <v>48</v>
      </c>
      <c r="L50" s="64">
        <v>44</v>
      </c>
      <c r="M50" s="64">
        <v>44</v>
      </c>
      <c r="N50" s="64">
        <v>44</v>
      </c>
      <c r="O50" s="65">
        <v>41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2453</v>
      </c>
      <c r="L52" s="64">
        <v>2446</v>
      </c>
      <c r="M52" s="64">
        <v>2493</v>
      </c>
      <c r="N52" s="64">
        <v>2589</v>
      </c>
      <c r="O52" s="65">
        <v>2323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491</v>
      </c>
      <c r="L53" s="69">
        <v>406</v>
      </c>
      <c r="M53" s="69">
        <v>281</v>
      </c>
      <c r="N53" s="69">
        <v>246</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510</v>
      </c>
      <c r="L57" s="84" t="s">
        <v>510</v>
      </c>
      <c r="M57" s="84" t="s">
        <v>510</v>
      </c>
      <c r="N57" s="84" t="s">
        <v>510</v>
      </c>
      <c r="O57" s="85" t="s">
        <v>510</v>
      </c>
    </row>
    <row r="58" spans="1:21" ht="31.5" customHeight="1" thickBot="1" x14ac:dyDescent="0.2">
      <c r="B58" s="1268"/>
      <c r="C58" s="1269"/>
      <c r="D58" s="1273" t="s">
        <v>27</v>
      </c>
      <c r="E58" s="1274"/>
      <c r="F58" s="1274"/>
      <c r="G58" s="1274"/>
      <c r="H58" s="1274"/>
      <c r="I58" s="1274"/>
      <c r="J58" s="1275"/>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HsNq3Nfsx6vRtjhEG5FbvUaSgcSmjG8/pv3ur8fnD5zcMU853U/NgFhkZnBex0Zvh9ZxL0E8fZLZSNHGbJNw==" saltValue="5Y/fHbfhjHh/+tKn34H/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24222</v>
      </c>
      <c r="J41" s="104">
        <v>23587</v>
      </c>
      <c r="K41" s="104">
        <v>23261</v>
      </c>
      <c r="L41" s="104">
        <v>22736</v>
      </c>
      <c r="M41" s="105">
        <v>22467</v>
      </c>
    </row>
    <row r="42" spans="2:13" ht="27.75" customHeight="1" x14ac:dyDescent="0.15">
      <c r="B42" s="1278"/>
      <c r="C42" s="1279"/>
      <c r="D42" s="106"/>
      <c r="E42" s="1284" t="s">
        <v>32</v>
      </c>
      <c r="F42" s="1284"/>
      <c r="G42" s="1284"/>
      <c r="H42" s="1285"/>
      <c r="I42" s="107">
        <v>229</v>
      </c>
      <c r="J42" s="108">
        <v>182</v>
      </c>
      <c r="K42" s="108">
        <v>132</v>
      </c>
      <c r="L42" s="108">
        <v>86</v>
      </c>
      <c r="M42" s="109">
        <v>42</v>
      </c>
    </row>
    <row r="43" spans="2:13" ht="27.75" customHeight="1" x14ac:dyDescent="0.15">
      <c r="B43" s="1278"/>
      <c r="C43" s="1279"/>
      <c r="D43" s="106"/>
      <c r="E43" s="1284" t="s">
        <v>33</v>
      </c>
      <c r="F43" s="1284"/>
      <c r="G43" s="1284"/>
      <c r="H43" s="1285"/>
      <c r="I43" s="107">
        <v>8616</v>
      </c>
      <c r="J43" s="108">
        <v>8376</v>
      </c>
      <c r="K43" s="108">
        <v>7997</v>
      </c>
      <c r="L43" s="108">
        <v>7306</v>
      </c>
      <c r="M43" s="109">
        <v>6825</v>
      </c>
    </row>
    <row r="44" spans="2:13" ht="27.75" customHeight="1" x14ac:dyDescent="0.15">
      <c r="B44" s="1278"/>
      <c r="C44" s="1279"/>
      <c r="D44" s="106"/>
      <c r="E44" s="1284" t="s">
        <v>34</v>
      </c>
      <c r="F44" s="1284"/>
      <c r="G44" s="1284"/>
      <c r="H44" s="1285"/>
      <c r="I44" s="107">
        <v>578</v>
      </c>
      <c r="J44" s="108">
        <v>695</v>
      </c>
      <c r="K44" s="108">
        <v>664</v>
      </c>
      <c r="L44" s="108">
        <v>628</v>
      </c>
      <c r="M44" s="109">
        <v>807</v>
      </c>
    </row>
    <row r="45" spans="2:13" ht="27.75" customHeight="1" x14ac:dyDescent="0.15">
      <c r="B45" s="1278"/>
      <c r="C45" s="1279"/>
      <c r="D45" s="106"/>
      <c r="E45" s="1284" t="s">
        <v>35</v>
      </c>
      <c r="F45" s="1284"/>
      <c r="G45" s="1284"/>
      <c r="H45" s="1285"/>
      <c r="I45" s="107">
        <v>3549</v>
      </c>
      <c r="J45" s="108">
        <v>3525</v>
      </c>
      <c r="K45" s="108">
        <v>3455</v>
      </c>
      <c r="L45" s="108">
        <v>3231</v>
      </c>
      <c r="M45" s="109">
        <v>3095</v>
      </c>
    </row>
    <row r="46" spans="2:13" ht="27.75" customHeight="1" x14ac:dyDescent="0.15">
      <c r="B46" s="1278"/>
      <c r="C46" s="1279"/>
      <c r="D46" s="110"/>
      <c r="E46" s="1284" t="s">
        <v>36</v>
      </c>
      <c r="F46" s="1284"/>
      <c r="G46" s="1284"/>
      <c r="H46" s="1285"/>
      <c r="I46" s="107">
        <v>2374</v>
      </c>
      <c r="J46" s="108">
        <v>3246</v>
      </c>
      <c r="K46" s="108">
        <v>4260</v>
      </c>
      <c r="L46" s="108">
        <v>2942</v>
      </c>
      <c r="M46" s="109">
        <v>3643</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3971</v>
      </c>
      <c r="J50" s="108">
        <v>3114</v>
      </c>
      <c r="K50" s="108">
        <v>2800</v>
      </c>
      <c r="L50" s="108">
        <v>2868</v>
      </c>
      <c r="M50" s="109">
        <v>3495</v>
      </c>
    </row>
    <row r="51" spans="2:13" ht="27.75" customHeight="1" x14ac:dyDescent="0.15">
      <c r="B51" s="1278"/>
      <c r="C51" s="1279"/>
      <c r="D51" s="106"/>
      <c r="E51" s="1284" t="s">
        <v>42</v>
      </c>
      <c r="F51" s="1284"/>
      <c r="G51" s="1284"/>
      <c r="H51" s="1285"/>
      <c r="I51" s="107">
        <v>6795</v>
      </c>
      <c r="J51" s="108">
        <v>6108</v>
      </c>
      <c r="K51" s="108">
        <v>5837</v>
      </c>
      <c r="L51" s="108">
        <v>5490</v>
      </c>
      <c r="M51" s="109">
        <v>5145</v>
      </c>
    </row>
    <row r="52" spans="2:13" ht="27.75" customHeight="1" x14ac:dyDescent="0.15">
      <c r="B52" s="1280"/>
      <c r="C52" s="1281"/>
      <c r="D52" s="106"/>
      <c r="E52" s="1284" t="s">
        <v>43</v>
      </c>
      <c r="F52" s="1284"/>
      <c r="G52" s="1284"/>
      <c r="H52" s="1285"/>
      <c r="I52" s="107">
        <v>20270</v>
      </c>
      <c r="J52" s="108">
        <v>20147</v>
      </c>
      <c r="K52" s="108">
        <v>19877</v>
      </c>
      <c r="L52" s="108">
        <v>19742</v>
      </c>
      <c r="M52" s="109">
        <v>19453</v>
      </c>
    </row>
    <row r="53" spans="2:13" ht="27.75" customHeight="1" thickBot="1" x14ac:dyDescent="0.2">
      <c r="B53" s="1291" t="s">
        <v>44</v>
      </c>
      <c r="C53" s="1292"/>
      <c r="D53" s="113"/>
      <c r="E53" s="1293" t="s">
        <v>45</v>
      </c>
      <c r="F53" s="1293"/>
      <c r="G53" s="1293"/>
      <c r="H53" s="1294"/>
      <c r="I53" s="114">
        <v>8533</v>
      </c>
      <c r="J53" s="115">
        <v>10243</v>
      </c>
      <c r="K53" s="115">
        <v>11255</v>
      </c>
      <c r="L53" s="115">
        <v>8830</v>
      </c>
      <c r="M53" s="116">
        <v>8786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JxA8oqlFx0+CuoVbC5sKeuLmrQaHN5aL3syQbxUY5UTUxJv5oV1uTlehuhG0YD7HKBqqjWGYH9N6/MXe/1isA==" saltValue="HX4h6LvlklM+WPfss5cV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1327</v>
      </c>
      <c r="G55" s="128">
        <v>1347</v>
      </c>
      <c r="H55" s="129">
        <v>1379</v>
      </c>
    </row>
    <row r="56" spans="2:8" ht="52.5" customHeight="1" x14ac:dyDescent="0.15">
      <c r="B56" s="130"/>
      <c r="C56" s="1305" t="s">
        <v>49</v>
      </c>
      <c r="D56" s="1305"/>
      <c r="E56" s="1306"/>
      <c r="F56" s="131">
        <v>0</v>
      </c>
      <c r="G56" s="131">
        <v>0</v>
      </c>
      <c r="H56" s="132">
        <v>0</v>
      </c>
    </row>
    <row r="57" spans="2:8" ht="53.25" customHeight="1" x14ac:dyDescent="0.15">
      <c r="B57" s="130"/>
      <c r="C57" s="1307" t="s">
        <v>50</v>
      </c>
      <c r="D57" s="1307"/>
      <c r="E57" s="1308"/>
      <c r="F57" s="133">
        <v>3234</v>
      </c>
      <c r="G57" s="133">
        <v>3447</v>
      </c>
      <c r="H57" s="134">
        <v>3798</v>
      </c>
    </row>
    <row r="58" spans="2:8" ht="45.75" customHeight="1" x14ac:dyDescent="0.15">
      <c r="B58" s="135"/>
      <c r="C58" s="1295" t="s">
        <v>596</v>
      </c>
      <c r="D58" s="1296"/>
      <c r="E58" s="1297"/>
      <c r="F58" s="136">
        <v>2594</v>
      </c>
      <c r="G58" s="136">
        <v>2807</v>
      </c>
      <c r="H58" s="137">
        <v>3174</v>
      </c>
    </row>
    <row r="59" spans="2:8" ht="45.75" customHeight="1" x14ac:dyDescent="0.15">
      <c r="B59" s="135"/>
      <c r="C59" s="1295" t="s">
        <v>597</v>
      </c>
      <c r="D59" s="1296"/>
      <c r="E59" s="1297"/>
      <c r="F59" s="136">
        <v>335</v>
      </c>
      <c r="G59" s="136">
        <v>334</v>
      </c>
      <c r="H59" s="137">
        <v>333</v>
      </c>
    </row>
    <row r="60" spans="2:8" ht="45.75" customHeight="1" x14ac:dyDescent="0.15">
      <c r="B60" s="135"/>
      <c r="C60" s="1295" t="s">
        <v>598</v>
      </c>
      <c r="D60" s="1296"/>
      <c r="E60" s="1297"/>
      <c r="F60" s="136">
        <v>213</v>
      </c>
      <c r="G60" s="136">
        <v>214</v>
      </c>
      <c r="H60" s="137">
        <v>196</v>
      </c>
    </row>
    <row r="61" spans="2:8" ht="45.75" customHeight="1" x14ac:dyDescent="0.15">
      <c r="B61" s="135"/>
      <c r="C61" s="1295" t="s">
        <v>599</v>
      </c>
      <c r="D61" s="1296"/>
      <c r="E61" s="1297"/>
      <c r="F61" s="136">
        <v>87</v>
      </c>
      <c r="G61" s="136">
        <v>87</v>
      </c>
      <c r="H61" s="137">
        <v>87</v>
      </c>
    </row>
    <row r="62" spans="2:8" ht="45.75" customHeight="1" thickBot="1" x14ac:dyDescent="0.2">
      <c r="B62" s="138"/>
      <c r="C62" s="1298" t="s">
        <v>600</v>
      </c>
      <c r="D62" s="1299"/>
      <c r="E62" s="1300"/>
      <c r="F62" s="139">
        <v>5</v>
      </c>
      <c r="G62" s="139">
        <v>5</v>
      </c>
      <c r="H62" s="140">
        <v>5</v>
      </c>
    </row>
    <row r="63" spans="2:8" ht="52.5" customHeight="1" thickBot="1" x14ac:dyDescent="0.2">
      <c r="B63" s="141"/>
      <c r="C63" s="1301" t="s">
        <v>51</v>
      </c>
      <c r="D63" s="1301"/>
      <c r="E63" s="1302"/>
      <c r="F63" s="142">
        <v>4561</v>
      </c>
      <c r="G63" s="142">
        <v>4795</v>
      </c>
      <c r="H63" s="143">
        <v>5177</v>
      </c>
    </row>
    <row r="64" spans="2:8" ht="15" customHeight="1" x14ac:dyDescent="0.15"/>
  </sheetData>
  <sheetProtection algorithmName="SHA-512" hashValue="kY9VTSCGhjUb9z7luWEkMmCAH8helkFgUgiaICRMd+dJpPXW/UyQC6M43HMKaa4pO8B9AU6rFxCiwmg9QDthQw==" saltValue="RBHnra3gAVKQXpkCelGu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1"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09">
        <v>78.400000000000006</v>
      </c>
      <c r="BQ51" s="1309"/>
      <c r="BR51" s="1309"/>
      <c r="BS51" s="1309"/>
      <c r="BT51" s="1309"/>
      <c r="BU51" s="1309"/>
      <c r="BV51" s="1309"/>
      <c r="BW51" s="1309"/>
      <c r="BX51" s="1321"/>
      <c r="BY51" s="1309"/>
      <c r="BZ51" s="1309"/>
      <c r="CA51" s="1309"/>
      <c r="CB51" s="1309"/>
      <c r="CC51" s="1309"/>
      <c r="CD51" s="1309"/>
      <c r="CE51" s="1309"/>
      <c r="CF51" s="1309">
        <v>102.7</v>
      </c>
      <c r="CG51" s="1309"/>
      <c r="CH51" s="1309"/>
      <c r="CI51" s="1309"/>
      <c r="CJ51" s="1309"/>
      <c r="CK51" s="1309"/>
      <c r="CL51" s="1309"/>
      <c r="CM51" s="1309"/>
      <c r="CN51" s="1309">
        <v>81.900000000000006</v>
      </c>
      <c r="CO51" s="1309"/>
      <c r="CP51" s="1309"/>
      <c r="CQ51" s="1309"/>
      <c r="CR51" s="1309"/>
      <c r="CS51" s="1309"/>
      <c r="CT51" s="1309"/>
      <c r="CU51" s="1309"/>
      <c r="CV51" s="1309">
        <v>80</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66</v>
      </c>
      <c r="BQ53" s="1309"/>
      <c r="BR53" s="1309"/>
      <c r="BS53" s="1309"/>
      <c r="BT53" s="1309"/>
      <c r="BU53" s="1309"/>
      <c r="BV53" s="1309"/>
      <c r="BW53" s="1309"/>
      <c r="BX53" s="1321"/>
      <c r="BY53" s="1309"/>
      <c r="BZ53" s="1309"/>
      <c r="CA53" s="1309"/>
      <c r="CB53" s="1309"/>
      <c r="CC53" s="1309"/>
      <c r="CD53" s="1309"/>
      <c r="CE53" s="1309"/>
      <c r="CF53" s="1309">
        <v>66.5</v>
      </c>
      <c r="CG53" s="1309"/>
      <c r="CH53" s="1309"/>
      <c r="CI53" s="1309"/>
      <c r="CJ53" s="1309"/>
      <c r="CK53" s="1309"/>
      <c r="CL53" s="1309"/>
      <c r="CM53" s="1309"/>
      <c r="CN53" s="1309">
        <v>67.599999999999994</v>
      </c>
      <c r="CO53" s="1309"/>
      <c r="CP53" s="1309"/>
      <c r="CQ53" s="1309"/>
      <c r="CR53" s="1309"/>
      <c r="CS53" s="1309"/>
      <c r="CT53" s="1309"/>
      <c r="CU53" s="1309"/>
      <c r="CV53" s="1309">
        <v>68.5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21"/>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21"/>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v>78.400000000000006</v>
      </c>
      <c r="BQ73" s="1309"/>
      <c r="BR73" s="1309"/>
      <c r="BS73" s="1309"/>
      <c r="BT73" s="1309"/>
      <c r="BU73" s="1309"/>
      <c r="BV73" s="1309"/>
      <c r="BW73" s="1309"/>
      <c r="BX73" s="1309">
        <v>95.2</v>
      </c>
      <c r="BY73" s="1309"/>
      <c r="BZ73" s="1309"/>
      <c r="CA73" s="1309"/>
      <c r="CB73" s="1309"/>
      <c r="CC73" s="1309"/>
      <c r="CD73" s="1309"/>
      <c r="CE73" s="1309"/>
      <c r="CF73" s="1309">
        <v>102.7</v>
      </c>
      <c r="CG73" s="1309"/>
      <c r="CH73" s="1309"/>
      <c r="CI73" s="1309"/>
      <c r="CJ73" s="1309"/>
      <c r="CK73" s="1309"/>
      <c r="CL73" s="1309"/>
      <c r="CM73" s="1309"/>
      <c r="CN73" s="1309">
        <v>81.900000000000006</v>
      </c>
      <c r="CO73" s="1309"/>
      <c r="CP73" s="1309"/>
      <c r="CQ73" s="1309"/>
      <c r="CR73" s="1309"/>
      <c r="CS73" s="1309"/>
      <c r="CT73" s="1309"/>
      <c r="CU73" s="1309"/>
      <c r="CV73" s="1309">
        <v>80</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3.9</v>
      </c>
      <c r="BQ75" s="1309"/>
      <c r="BR75" s="1309"/>
      <c r="BS75" s="1309"/>
      <c r="BT75" s="1309"/>
      <c r="BU75" s="1309"/>
      <c r="BV75" s="1309"/>
      <c r="BW75" s="1309"/>
      <c r="BX75" s="1309">
        <v>4</v>
      </c>
      <c r="BY75" s="1309"/>
      <c r="BZ75" s="1309"/>
      <c r="CA75" s="1309"/>
      <c r="CB75" s="1309"/>
      <c r="CC75" s="1309"/>
      <c r="CD75" s="1309"/>
      <c r="CE75" s="1309"/>
      <c r="CF75" s="1309">
        <v>3.6</v>
      </c>
      <c r="CG75" s="1309"/>
      <c r="CH75" s="1309"/>
      <c r="CI75" s="1309"/>
      <c r="CJ75" s="1309"/>
      <c r="CK75" s="1309"/>
      <c r="CL75" s="1309"/>
      <c r="CM75" s="1309"/>
      <c r="CN75" s="1309">
        <v>2.8</v>
      </c>
      <c r="CO75" s="1309"/>
      <c r="CP75" s="1309"/>
      <c r="CQ75" s="1309"/>
      <c r="CR75" s="1309"/>
      <c r="CS75" s="1309"/>
      <c r="CT75" s="1309"/>
      <c r="CU75" s="1309"/>
      <c r="CV75" s="1309">
        <v>2.7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KxJLfmiJtB5thSx2c9l1OPuJAiXpi/3gdIOBYN9wdMauAgHxu4ejY8o0bnq3pjxKj764vPz5sed+ZpCFhYw1w==" saltValue="WDTQEtr4wYxE+TCEnaEX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J198VOoPXAO+23uokiqmCvBAkk50M/Dk+wOZY3NylH0NG2ne1KVkEFMCKLXtuW9JivkaexFgTRhxQ5Jvp+z8iA==" saltValue="XrU3t6Zy5YNsbUy4VesS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550</v>
      </c>
    </row>
  </sheetData>
  <sheetProtection algorithmName="SHA-512" hashValue="GPl3PJD8kVwG/FhvrwVXslnGh8IeA7pm+DTD9G9MBaf9Jtn1EDj0htQtFu8CBZTdN0eF9WE7IwpEz/3aYKLfNg==" saltValue="f4k/uGGQjnLmi4D4yLnI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53488</v>
      </c>
      <c r="E3" s="162"/>
      <c r="F3" s="163">
        <v>92247</v>
      </c>
      <c r="G3" s="164"/>
      <c r="H3" s="165"/>
    </row>
    <row r="4" spans="1:8" x14ac:dyDescent="0.15">
      <c r="A4" s="166"/>
      <c r="B4" s="167"/>
      <c r="C4" s="168"/>
      <c r="D4" s="169">
        <v>16993</v>
      </c>
      <c r="E4" s="170"/>
      <c r="F4" s="171">
        <v>37204</v>
      </c>
      <c r="G4" s="172"/>
      <c r="H4" s="173"/>
    </row>
    <row r="5" spans="1:8" x14ac:dyDescent="0.15">
      <c r="A5" s="154" t="s">
        <v>544</v>
      </c>
      <c r="B5" s="159"/>
      <c r="C5" s="160"/>
      <c r="D5" s="161">
        <v>26316</v>
      </c>
      <c r="E5" s="162"/>
      <c r="F5" s="163">
        <v>67319</v>
      </c>
      <c r="G5" s="164"/>
      <c r="H5" s="165"/>
    </row>
    <row r="6" spans="1:8" x14ac:dyDescent="0.15">
      <c r="A6" s="166"/>
      <c r="B6" s="167"/>
      <c r="C6" s="168"/>
      <c r="D6" s="169">
        <v>11398</v>
      </c>
      <c r="E6" s="170"/>
      <c r="F6" s="171">
        <v>38101</v>
      </c>
      <c r="G6" s="172"/>
      <c r="H6" s="173"/>
    </row>
    <row r="7" spans="1:8" x14ac:dyDescent="0.15">
      <c r="A7" s="154" t="s">
        <v>545</v>
      </c>
      <c r="B7" s="159"/>
      <c r="C7" s="160"/>
      <c r="D7" s="161">
        <v>18775</v>
      </c>
      <c r="E7" s="162"/>
      <c r="F7" s="163">
        <v>70615</v>
      </c>
      <c r="G7" s="164"/>
      <c r="H7" s="165"/>
    </row>
    <row r="8" spans="1:8" x14ac:dyDescent="0.15">
      <c r="A8" s="166"/>
      <c r="B8" s="167"/>
      <c r="C8" s="168"/>
      <c r="D8" s="169">
        <v>11820</v>
      </c>
      <c r="E8" s="170"/>
      <c r="F8" s="171">
        <v>37382</v>
      </c>
      <c r="G8" s="172"/>
      <c r="H8" s="173"/>
    </row>
    <row r="9" spans="1:8" x14ac:dyDescent="0.15">
      <c r="A9" s="154" t="s">
        <v>546</v>
      </c>
      <c r="B9" s="159"/>
      <c r="C9" s="160"/>
      <c r="D9" s="161">
        <v>18543</v>
      </c>
      <c r="E9" s="162"/>
      <c r="F9" s="163">
        <v>69185</v>
      </c>
      <c r="G9" s="164"/>
      <c r="H9" s="165"/>
    </row>
    <row r="10" spans="1:8" x14ac:dyDescent="0.15">
      <c r="A10" s="166"/>
      <c r="B10" s="167"/>
      <c r="C10" s="168"/>
      <c r="D10" s="169">
        <v>7818</v>
      </c>
      <c r="E10" s="170"/>
      <c r="F10" s="171">
        <v>38519</v>
      </c>
      <c r="G10" s="172"/>
      <c r="H10" s="173"/>
    </row>
    <row r="11" spans="1:8" x14ac:dyDescent="0.15">
      <c r="A11" s="154" t="s">
        <v>547</v>
      </c>
      <c r="B11" s="159"/>
      <c r="C11" s="160"/>
      <c r="D11" s="161">
        <v>15060</v>
      </c>
      <c r="E11" s="162"/>
      <c r="F11" s="163">
        <v>70166</v>
      </c>
      <c r="G11" s="164"/>
      <c r="H11" s="165"/>
    </row>
    <row r="12" spans="1:8" x14ac:dyDescent="0.15">
      <c r="A12" s="166"/>
      <c r="B12" s="167"/>
      <c r="C12" s="174"/>
      <c r="D12" s="169">
        <v>8111</v>
      </c>
      <c r="E12" s="170"/>
      <c r="F12" s="171">
        <v>36115</v>
      </c>
      <c r="G12" s="172"/>
      <c r="H12" s="173"/>
    </row>
    <row r="13" spans="1:8" x14ac:dyDescent="0.15">
      <c r="A13" s="154"/>
      <c r="B13" s="159"/>
      <c r="C13" s="175"/>
      <c r="D13" s="176">
        <v>26436</v>
      </c>
      <c r="E13" s="177"/>
      <c r="F13" s="178">
        <v>73906</v>
      </c>
      <c r="G13" s="179"/>
      <c r="H13" s="165"/>
    </row>
    <row r="14" spans="1:8" x14ac:dyDescent="0.15">
      <c r="A14" s="166"/>
      <c r="B14" s="167"/>
      <c r="C14" s="168"/>
      <c r="D14" s="169">
        <v>11228</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3.26</v>
      </c>
      <c r="C19" s="180">
        <f>ROUND(VALUE(SUBSTITUTE(実質収支比率等に係る経年分析!G$48,"▲","-")),2)</f>
        <v>1.66</v>
      </c>
      <c r="D19" s="180">
        <f>ROUND(VALUE(SUBSTITUTE(実質収支比率等に係る経年分析!H$48,"▲","-")),2)</f>
        <v>3.14</v>
      </c>
      <c r="E19" s="180">
        <f>ROUND(VALUE(SUBSTITUTE(実質収支比率等に係る経年分析!I$48,"▲","-")),2)</f>
        <v>3.49</v>
      </c>
      <c r="F19" s="180">
        <f>ROUND(VALUE(SUBSTITUTE(実質収支比率等に係る経年分析!J$48,"▲","-")),2)</f>
        <v>2.61</v>
      </c>
    </row>
    <row r="20" spans="1:11" x14ac:dyDescent="0.15">
      <c r="A20" s="180" t="s">
        <v>55</v>
      </c>
      <c r="B20" s="180">
        <f>ROUND(VALUE(SUBSTITUTE(実質収支比率等に係る経年分析!F$47,"▲","-")),2)</f>
        <v>21.12</v>
      </c>
      <c r="C20" s="180">
        <f>ROUND(VALUE(SUBSTITUTE(実質収支比率等に係る経年分析!G$47,"▲","-")),2)</f>
        <v>15.57</v>
      </c>
      <c r="D20" s="180">
        <f>ROUND(VALUE(SUBSTITUTE(実質収支比率等に係る経年分析!H$47,"▲","-")),2)</f>
        <v>10.63</v>
      </c>
      <c r="E20" s="180">
        <f>ROUND(VALUE(SUBSTITUTE(実質収支比率等に係る経年分析!I$47,"▲","-")),2)</f>
        <v>10.94</v>
      </c>
      <c r="F20" s="180">
        <f>ROUND(VALUE(SUBSTITUTE(実質収支比率等に係る経年分析!J$47,"▲","-")),2)</f>
        <v>11.05</v>
      </c>
    </row>
    <row r="21" spans="1:11" x14ac:dyDescent="0.15">
      <c r="A21" s="180" t="s">
        <v>56</v>
      </c>
      <c r="B21" s="180">
        <f>IF(ISNUMBER(VALUE(SUBSTITUTE(実質収支比率等に係る経年分析!F$49,"▲","-"))),ROUND(VALUE(SUBSTITUTE(実質収支比率等に係る経年分析!F$49,"▲","-")),2),NA())</f>
        <v>-7.75</v>
      </c>
      <c r="C21" s="180">
        <f>IF(ISNUMBER(VALUE(SUBSTITUTE(実質収支比率等に係る経年分析!G$49,"▲","-"))),ROUND(VALUE(SUBSTITUTE(実質収支比率等に係る経年分析!G$49,"▲","-")),2),NA())</f>
        <v>-9.25</v>
      </c>
      <c r="D21" s="180">
        <f>IF(ISNUMBER(VALUE(SUBSTITUTE(実質収支比率等に係る経年分析!H$49,"▲","-"))),ROUND(VALUE(SUBSTITUTE(実質収支比率等に係る経年分析!H$49,"▲","-")),2),NA())</f>
        <v>-4.04</v>
      </c>
      <c r="E21" s="180">
        <f>IF(ISNUMBER(VALUE(SUBSTITUTE(実質収支比率等に係る経年分析!I$49,"▲","-"))),ROUND(VALUE(SUBSTITUTE(実質収支比率等に係る経年分析!I$49,"▲","-")),2),NA())</f>
        <v>-1.1499999999999999</v>
      </c>
      <c r="F21" s="180">
        <f>IF(ISNUMBER(VALUE(SUBSTITUTE(実質収支比率等に係る経年分析!J$49,"▲","-"))),ROUND(VALUE(SUBSTITUTE(実質収支比率等に係る経年分析!J$49,"▲","-")),2),NA())</f>
        <v>-2.34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東金市病院事業特別会計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東金市後期高齢者医療特別会計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東金市農業集落排水事業特別会計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東金市介護保険事業特別会計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東金市下水道事業特別会計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東金市国民健康保険事業特別会計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2.61</v>
      </c>
    </row>
    <row r="36" spans="1:16" x14ac:dyDescent="0.15">
      <c r="A36" s="181" t="str">
        <f>IF(連結実質赤字比率に係る赤字・黒字の構成分析!C$34="",NA(),連結実質赤字比率に係る赤字・黒字の構成分析!C$34)</f>
        <v>東金市ガス事業会計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2453</v>
      </c>
      <c r="E42" s="182"/>
      <c r="F42" s="182"/>
      <c r="G42" s="182">
        <f>'実質公債費比率（分子）の構造'!L$52</f>
        <v>2446</v>
      </c>
      <c r="H42" s="182"/>
      <c r="I42" s="182"/>
      <c r="J42" s="182">
        <f>'実質公債費比率（分子）の構造'!M$52</f>
        <v>2493</v>
      </c>
      <c r="K42" s="182"/>
      <c r="L42" s="182"/>
      <c r="M42" s="182">
        <f>'実質公債費比率（分子）の構造'!N$52</f>
        <v>2589</v>
      </c>
      <c r="N42" s="182"/>
      <c r="O42" s="182"/>
      <c r="P42" s="182">
        <f>'実質公債費比率（分子）の構造'!O$52</f>
        <v>2323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48</v>
      </c>
      <c r="C44" s="182"/>
      <c r="D44" s="182"/>
      <c r="E44" s="182">
        <f>'実質公債費比率（分子）の構造'!L$50</f>
        <v>44</v>
      </c>
      <c r="F44" s="182"/>
      <c r="G44" s="182"/>
      <c r="H44" s="182">
        <f>'実質公債費比率（分子）の構造'!M$50</f>
        <v>44</v>
      </c>
      <c r="I44" s="182"/>
      <c r="J44" s="182"/>
      <c r="K44" s="182">
        <f>'実質公債費比率（分子）の構造'!N$50</f>
        <v>44</v>
      </c>
      <c r="L44" s="182"/>
      <c r="M44" s="182"/>
      <c r="N44" s="182">
        <f>'実質公債費比率（分子）の構造'!O$50</f>
        <v>41</v>
      </c>
      <c r="O44" s="182"/>
      <c r="P44" s="182"/>
    </row>
    <row r="45" spans="1:16" x14ac:dyDescent="0.15">
      <c r="A45" s="182" t="s">
        <v>66</v>
      </c>
      <c r="B45" s="182">
        <f>'実質公債費比率（分子）の構造'!K$49</f>
        <v>100</v>
      </c>
      <c r="C45" s="182"/>
      <c r="D45" s="182"/>
      <c r="E45" s="182">
        <f>'実質公債費比率（分子）の構造'!L$49</f>
        <v>85</v>
      </c>
      <c r="F45" s="182"/>
      <c r="G45" s="182"/>
      <c r="H45" s="182">
        <f>'実質公債費比率（分子）の構造'!M$49</f>
        <v>70</v>
      </c>
      <c r="I45" s="182"/>
      <c r="J45" s="182"/>
      <c r="K45" s="182">
        <f>'実質公債費比率（分子）の構造'!N$49</f>
        <v>62</v>
      </c>
      <c r="L45" s="182"/>
      <c r="M45" s="182"/>
      <c r="N45" s="182">
        <f>'実質公債費比率（分子）の構造'!O$49</f>
        <v>75</v>
      </c>
      <c r="O45" s="182"/>
      <c r="P45" s="182"/>
    </row>
    <row r="46" spans="1:16" x14ac:dyDescent="0.15">
      <c r="A46" s="182" t="s">
        <v>67</v>
      </c>
      <c r="B46" s="182">
        <f>'実質公債費比率（分子）の構造'!K$48</f>
        <v>770</v>
      </c>
      <c r="C46" s="182"/>
      <c r="D46" s="182"/>
      <c r="E46" s="182">
        <f>'実質公債費比率（分子）の構造'!L$48</f>
        <v>718</v>
      </c>
      <c r="F46" s="182"/>
      <c r="G46" s="182"/>
      <c r="H46" s="182">
        <f>'実質公債費比率（分子）の構造'!M$48</f>
        <v>698</v>
      </c>
      <c r="I46" s="182"/>
      <c r="J46" s="182"/>
      <c r="K46" s="182">
        <f>'実質公債費比率（分子）の構造'!N$48</f>
        <v>744</v>
      </c>
      <c r="L46" s="182"/>
      <c r="M46" s="182"/>
      <c r="N46" s="182">
        <f>'実質公債費比率（分子）の構造'!O$48</f>
        <v>710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2026</v>
      </c>
      <c r="C49" s="182"/>
      <c r="D49" s="182"/>
      <c r="E49" s="182">
        <f>'実質公債費比率（分子）の構造'!L$45</f>
        <v>2005</v>
      </c>
      <c r="F49" s="182"/>
      <c r="G49" s="182"/>
      <c r="H49" s="182">
        <f>'実質公債費比率（分子）の構造'!M$45</f>
        <v>1962</v>
      </c>
      <c r="I49" s="182"/>
      <c r="J49" s="182"/>
      <c r="K49" s="182">
        <f>'実質公債費比率（分子）の構造'!N$45</f>
        <v>1985</v>
      </c>
      <c r="L49" s="182"/>
      <c r="M49" s="182"/>
      <c r="N49" s="182">
        <f>'実質公債費比率（分子）の構造'!O$45</f>
        <v>1875</v>
      </c>
      <c r="O49" s="182"/>
      <c r="P49" s="182"/>
    </row>
    <row r="50" spans="1:16" x14ac:dyDescent="0.15">
      <c r="A50" s="182" t="s">
        <v>71</v>
      </c>
      <c r="B50" s="182" t="e">
        <f>NA()</f>
        <v>#N/A</v>
      </c>
      <c r="C50" s="182">
        <f>IF(ISNUMBER('実質公債費比率（分子）の構造'!K$53),'実質公債費比率（分子）の構造'!K$53,NA())</f>
        <v>491</v>
      </c>
      <c r="D50" s="182" t="e">
        <f>NA()</f>
        <v>#N/A</v>
      </c>
      <c r="E50" s="182" t="e">
        <f>NA()</f>
        <v>#N/A</v>
      </c>
      <c r="F50" s="182">
        <f>IF(ISNUMBER('実質公債費比率（分子）の構造'!L$53),'実質公債費比率（分子）の構造'!L$53,NA())</f>
        <v>406</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246</v>
      </c>
      <c r="M50" s="182" t="e">
        <f>NA()</f>
        <v>#N/A</v>
      </c>
      <c r="N50" s="182" t="e">
        <f>NA()</f>
        <v>#N/A</v>
      </c>
      <c r="O50" s="182">
        <f>IF(ISNUMBER('実質公債費比率（分子）の構造'!O$53),'実質公債費比率（分子）の構造'!O$53,NA())</f>
        <v>378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20270</v>
      </c>
      <c r="E56" s="181"/>
      <c r="F56" s="181"/>
      <c r="G56" s="181">
        <f>'将来負担比率（分子）の構造'!J$52</f>
        <v>20147</v>
      </c>
      <c r="H56" s="181"/>
      <c r="I56" s="181"/>
      <c r="J56" s="181">
        <f>'将来負担比率（分子）の構造'!K$52</f>
        <v>19877</v>
      </c>
      <c r="K56" s="181"/>
      <c r="L56" s="181"/>
      <c r="M56" s="181">
        <f>'将来負担比率（分子）の構造'!L$52</f>
        <v>19742</v>
      </c>
      <c r="N56" s="181"/>
      <c r="O56" s="181"/>
      <c r="P56" s="181">
        <f>'将来負担比率（分子）の構造'!M$52</f>
        <v>19453</v>
      </c>
    </row>
    <row r="57" spans="1:16" x14ac:dyDescent="0.15">
      <c r="A57" s="181" t="s">
        <v>42</v>
      </c>
      <c r="B57" s="181"/>
      <c r="C57" s="181"/>
      <c r="D57" s="181">
        <f>'将来負担比率（分子）の構造'!I$51</f>
        <v>6795</v>
      </c>
      <c r="E57" s="181"/>
      <c r="F57" s="181"/>
      <c r="G57" s="181">
        <f>'将来負担比率（分子）の構造'!J$51</f>
        <v>6108</v>
      </c>
      <c r="H57" s="181"/>
      <c r="I57" s="181"/>
      <c r="J57" s="181">
        <f>'将来負担比率（分子）の構造'!K$51</f>
        <v>5837</v>
      </c>
      <c r="K57" s="181"/>
      <c r="L57" s="181"/>
      <c r="M57" s="181">
        <f>'将来負担比率（分子）の構造'!L$51</f>
        <v>5490</v>
      </c>
      <c r="N57" s="181"/>
      <c r="O57" s="181"/>
      <c r="P57" s="181">
        <f>'将来負担比率（分子）の構造'!M$51</f>
        <v>5145</v>
      </c>
    </row>
    <row r="58" spans="1:16" x14ac:dyDescent="0.15">
      <c r="A58" s="181" t="s">
        <v>41</v>
      </c>
      <c r="B58" s="181"/>
      <c r="C58" s="181"/>
      <c r="D58" s="181">
        <f>'将来負担比率（分子）の構造'!I$50</f>
        <v>3971</v>
      </c>
      <c r="E58" s="181"/>
      <c r="F58" s="181"/>
      <c r="G58" s="181">
        <f>'将来負担比率（分子）の構造'!J$50</f>
        <v>3114</v>
      </c>
      <c r="H58" s="181"/>
      <c r="I58" s="181"/>
      <c r="J58" s="181">
        <f>'将来負担比率（分子）の構造'!K$50</f>
        <v>2800</v>
      </c>
      <c r="K58" s="181"/>
      <c r="L58" s="181"/>
      <c r="M58" s="181">
        <f>'将来負担比率（分子）の構造'!L$50</f>
        <v>2868</v>
      </c>
      <c r="N58" s="181"/>
      <c r="O58" s="181"/>
      <c r="P58" s="181">
        <f>'将来負担比率（分子）の構造'!M$50</f>
        <v>3495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2374</v>
      </c>
      <c r="C61" s="181"/>
      <c r="D61" s="181"/>
      <c r="E61" s="181">
        <f>'将来負担比率（分子）の構造'!J$46</f>
        <v>3246</v>
      </c>
      <c r="F61" s="181"/>
      <c r="G61" s="181"/>
      <c r="H61" s="181">
        <f>'将来負担比率（分子）の構造'!K$46</f>
        <v>4260</v>
      </c>
      <c r="I61" s="181"/>
      <c r="J61" s="181"/>
      <c r="K61" s="181">
        <f>'将来負担比率（分子）の構造'!L$46</f>
        <v>2942</v>
      </c>
      <c r="L61" s="181"/>
      <c r="M61" s="181"/>
      <c r="N61" s="181">
        <f>'将来負担比率（分子）の構造'!M$46</f>
        <v>3643</v>
      </c>
      <c r="O61" s="181"/>
      <c r="P61" s="181"/>
    </row>
    <row r="62" spans="1:16" x14ac:dyDescent="0.15">
      <c r="A62" s="181" t="s">
        <v>35</v>
      </c>
      <c r="B62" s="181">
        <f>'将来負担比率（分子）の構造'!I$45</f>
        <v>3549</v>
      </c>
      <c r="C62" s="181"/>
      <c r="D62" s="181"/>
      <c r="E62" s="181">
        <f>'将来負担比率（分子）の構造'!J$45</f>
        <v>3525</v>
      </c>
      <c r="F62" s="181"/>
      <c r="G62" s="181"/>
      <c r="H62" s="181">
        <f>'将来負担比率（分子）の構造'!K$45</f>
        <v>3455</v>
      </c>
      <c r="I62" s="181"/>
      <c r="J62" s="181"/>
      <c r="K62" s="181">
        <f>'将来負担比率（分子）の構造'!L$45</f>
        <v>3231</v>
      </c>
      <c r="L62" s="181"/>
      <c r="M62" s="181"/>
      <c r="N62" s="181">
        <f>'将来負担比率（分子）の構造'!M$45</f>
        <v>3095</v>
      </c>
      <c r="O62" s="181"/>
      <c r="P62" s="181"/>
    </row>
    <row r="63" spans="1:16" x14ac:dyDescent="0.15">
      <c r="A63" s="181" t="s">
        <v>34</v>
      </c>
      <c r="B63" s="181">
        <f>'将来負担比率（分子）の構造'!I$44</f>
        <v>578</v>
      </c>
      <c r="C63" s="181"/>
      <c r="D63" s="181"/>
      <c r="E63" s="181">
        <f>'将来負担比率（分子）の構造'!J$44</f>
        <v>695</v>
      </c>
      <c r="F63" s="181"/>
      <c r="G63" s="181"/>
      <c r="H63" s="181">
        <f>'将来負担比率（分子）の構造'!K$44</f>
        <v>664</v>
      </c>
      <c r="I63" s="181"/>
      <c r="J63" s="181"/>
      <c r="K63" s="181">
        <f>'将来負担比率（分子）の構造'!L$44</f>
        <v>628</v>
      </c>
      <c r="L63" s="181"/>
      <c r="M63" s="181"/>
      <c r="N63" s="181">
        <f>'将来負担比率（分子）の構造'!M$44</f>
        <v>807</v>
      </c>
      <c r="O63" s="181"/>
      <c r="P63" s="181"/>
    </row>
    <row r="64" spans="1:16" x14ac:dyDescent="0.15">
      <c r="A64" s="181" t="s">
        <v>33</v>
      </c>
      <c r="B64" s="181">
        <f>'将来負担比率（分子）の構造'!I$43</f>
        <v>8616</v>
      </c>
      <c r="C64" s="181"/>
      <c r="D64" s="181"/>
      <c r="E64" s="181">
        <f>'将来負担比率（分子）の構造'!J$43</f>
        <v>8376</v>
      </c>
      <c r="F64" s="181"/>
      <c r="G64" s="181"/>
      <c r="H64" s="181">
        <f>'将来負担比率（分子）の構造'!K$43</f>
        <v>7997</v>
      </c>
      <c r="I64" s="181"/>
      <c r="J64" s="181"/>
      <c r="K64" s="181">
        <f>'将来負担比率（分子）の構造'!L$43</f>
        <v>7306</v>
      </c>
      <c r="L64" s="181"/>
      <c r="M64" s="181"/>
      <c r="N64" s="181">
        <f>'将来負担比率（分子）の構造'!M$43</f>
        <v>6825</v>
      </c>
      <c r="O64" s="181"/>
      <c r="P64" s="181"/>
    </row>
    <row r="65" spans="1:16" x14ac:dyDescent="0.15">
      <c r="A65" s="181" t="s">
        <v>32</v>
      </c>
      <c r="B65" s="181">
        <f>'将来負担比率（分子）の構造'!I$42</f>
        <v>229</v>
      </c>
      <c r="C65" s="181"/>
      <c r="D65" s="181"/>
      <c r="E65" s="181">
        <f>'将来負担比率（分子）の構造'!J$42</f>
        <v>182</v>
      </c>
      <c r="F65" s="181"/>
      <c r="G65" s="181"/>
      <c r="H65" s="181">
        <f>'将来負担比率（分子）の構造'!K$42</f>
        <v>132</v>
      </c>
      <c r="I65" s="181"/>
      <c r="J65" s="181"/>
      <c r="K65" s="181">
        <f>'将来負担比率（分子）の構造'!L$42</f>
        <v>86</v>
      </c>
      <c r="L65" s="181"/>
      <c r="M65" s="181"/>
      <c r="N65" s="181">
        <f>'将来負担比率（分子）の構造'!M$42</f>
        <v>42</v>
      </c>
      <c r="O65" s="181"/>
      <c r="P65" s="181"/>
    </row>
    <row r="66" spans="1:16" x14ac:dyDescent="0.15">
      <c r="A66" s="181" t="s">
        <v>31</v>
      </c>
      <c r="B66" s="181">
        <f>'将来負担比率（分子）の構造'!I$41</f>
        <v>24222</v>
      </c>
      <c r="C66" s="181"/>
      <c r="D66" s="181"/>
      <c r="E66" s="181">
        <f>'将来負担比率（分子）の構造'!J$41</f>
        <v>23587</v>
      </c>
      <c r="F66" s="181"/>
      <c r="G66" s="181"/>
      <c r="H66" s="181">
        <f>'将来負担比率（分子）の構造'!K$41</f>
        <v>23261</v>
      </c>
      <c r="I66" s="181"/>
      <c r="J66" s="181"/>
      <c r="K66" s="181">
        <f>'将来負担比率（分子）の構造'!L$41</f>
        <v>22736</v>
      </c>
      <c r="L66" s="181"/>
      <c r="M66" s="181"/>
      <c r="N66" s="181">
        <f>'将来負担比率（分子）の構造'!M$41</f>
        <v>22467</v>
      </c>
      <c r="O66" s="181"/>
      <c r="P66" s="181"/>
    </row>
    <row r="67" spans="1:16" x14ac:dyDescent="0.15">
      <c r="A67" s="181" t="s">
        <v>75</v>
      </c>
      <c r="B67" s="181" t="e">
        <f>NA()</f>
        <v>#N/A</v>
      </c>
      <c r="C67" s="181">
        <f>IF(ISNUMBER('将来負担比率（分子）の構造'!I$53), IF('将来負担比率（分子）の構造'!I$53 &lt; 0, 0, '将来負担比率（分子）の構造'!I$53), NA())</f>
        <v>8533</v>
      </c>
      <c r="D67" s="181" t="e">
        <f>NA()</f>
        <v>#N/A</v>
      </c>
      <c r="E67" s="181" t="e">
        <f>NA()</f>
        <v>#N/A</v>
      </c>
      <c r="F67" s="181">
        <f>IF(ISNUMBER('将来負担比率（分子）の構造'!J$53), IF('将来負担比率（分子）の構造'!J$53 &lt; 0, 0, '将来負担比率（分子）の構造'!J$53), NA())</f>
        <v>10243</v>
      </c>
      <c r="G67" s="181" t="e">
        <f>NA()</f>
        <v>#N/A</v>
      </c>
      <c r="H67" s="181" t="e">
        <f>NA()</f>
        <v>#N/A</v>
      </c>
      <c r="I67" s="181">
        <f>IF(ISNUMBER('将来負担比率（分子）の構造'!K$53), IF('将来負担比率（分子）の構造'!K$53 &lt; 0, 0, '将来負担比率（分子）の構造'!K$53), NA())</f>
        <v>11255</v>
      </c>
      <c r="J67" s="181" t="e">
        <f>NA()</f>
        <v>#N/A</v>
      </c>
      <c r="K67" s="181" t="e">
        <f>NA()</f>
        <v>#N/A</v>
      </c>
      <c r="L67" s="181">
        <f>IF(ISNUMBER('将来負担比率（分子）の構造'!L$53), IF('将来負担比率（分子）の構造'!L$53 &lt; 0, 0, '将来負担比率（分子）の構造'!L$53), NA())</f>
        <v>8830</v>
      </c>
      <c r="M67" s="181" t="e">
        <f>NA()</f>
        <v>#N/A</v>
      </c>
      <c r="N67" s="181" t="e">
        <f>NA()</f>
        <v>#N/A</v>
      </c>
      <c r="O67" s="181">
        <f>IF(ISNUMBER('将来負担比率（分子）の構造'!M$53), IF('将来負担比率（分子）の構造'!M$53 &lt; 0, 0, '将来負担比率（分子）の構造'!M$53), NA())</f>
        <v>8786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1327</v>
      </c>
      <c r="C72" s="185">
        <f>基金残高に係る経年分析!G55</f>
        <v>1347</v>
      </c>
      <c r="D72" s="185">
        <f>基金残高に係る経年分析!H55</f>
        <v>1379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3234</v>
      </c>
      <c r="C74" s="185">
        <f>基金残高に係る経年分析!G57</f>
        <v>3447</v>
      </c>
      <c r="D74" s="185">
        <f>基金残高に係る経年分析!H57</f>
        <v>3798</v>
      </c>
    </row>
  </sheetData>
  <sheetProtection algorithmName="SHA-512" hashValue="wgnH/7FIvc9HhGIQ6mmIq3/zGOfNCqUUVPIg/oT1hXxN47CcP9W0TXGD0ngFkRjcd3OV7Q7bR6KMQq9xKlo7rw==" saltValue="8stFR0IIdSJHb6/FqOoMM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7673965</v>
      </c>
      <c r="S5" s="673"/>
      <c r="T5" s="673"/>
      <c r="U5" s="673"/>
      <c r="V5" s="673"/>
      <c r="W5" s="673"/>
      <c r="X5" s="673"/>
      <c r="Y5" s="674"/>
      <c r="Z5" s="675">
        <v>36.700000000000003</v>
      </c>
      <c r="AA5" s="675"/>
      <c r="AB5" s="675"/>
      <c r="AC5" s="675"/>
      <c r="AD5" s="676">
        <v>7279877</v>
      </c>
      <c r="AE5" s="676"/>
      <c r="AF5" s="676"/>
      <c r="AG5" s="676"/>
      <c r="AH5" s="676"/>
      <c r="AI5" s="676"/>
      <c r="AJ5" s="676"/>
      <c r="AK5" s="676"/>
      <c r="AL5" s="677">
        <v>61</v>
      </c>
      <c r="AM5" s="678"/>
      <c r="AN5" s="678"/>
      <c r="AO5" s="679"/>
      <c r="AP5" s="669" t="s">
        <v>224</v>
      </c>
      <c r="AQ5" s="670"/>
      <c r="AR5" s="670"/>
      <c r="AS5" s="670"/>
      <c r="AT5" s="670"/>
      <c r="AU5" s="670"/>
      <c r="AV5" s="670"/>
      <c r="AW5" s="670"/>
      <c r="AX5" s="670"/>
      <c r="AY5" s="670"/>
      <c r="AZ5" s="670"/>
      <c r="BA5" s="670"/>
      <c r="BB5" s="670"/>
      <c r="BC5" s="670"/>
      <c r="BD5" s="670"/>
      <c r="BE5" s="670"/>
      <c r="BF5" s="671"/>
      <c r="BG5" s="683">
        <v>7279877</v>
      </c>
      <c r="BH5" s="684"/>
      <c r="BI5" s="684"/>
      <c r="BJ5" s="684"/>
      <c r="BK5" s="684"/>
      <c r="BL5" s="684"/>
      <c r="BM5" s="684"/>
      <c r="BN5" s="685"/>
      <c r="BO5" s="686">
        <v>94.9</v>
      </c>
      <c r="BP5" s="686"/>
      <c r="BQ5" s="686"/>
      <c r="BR5" s="686"/>
      <c r="BS5" s="687" t="s">
        <v>135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256092</v>
      </c>
      <c r="S6" s="684"/>
      <c r="T6" s="684"/>
      <c r="U6" s="684"/>
      <c r="V6" s="684"/>
      <c r="W6" s="684"/>
      <c r="X6" s="684"/>
      <c r="Y6" s="685"/>
      <c r="Z6" s="686">
        <v>1.2</v>
      </c>
      <c r="AA6" s="686"/>
      <c r="AB6" s="686"/>
      <c r="AC6" s="686"/>
      <c r="AD6" s="687">
        <v>256092</v>
      </c>
      <c r="AE6" s="687"/>
      <c r="AF6" s="687"/>
      <c r="AG6" s="687"/>
      <c r="AH6" s="687"/>
      <c r="AI6" s="687"/>
      <c r="AJ6" s="687"/>
      <c r="AK6" s="687"/>
      <c r="AL6" s="688">
        <v>2.1</v>
      </c>
      <c r="AM6" s="689"/>
      <c r="AN6" s="689"/>
      <c r="AO6" s="690"/>
      <c r="AP6" s="680" t="s">
        <v>229</v>
      </c>
      <c r="AQ6" s="681"/>
      <c r="AR6" s="681"/>
      <c r="AS6" s="681"/>
      <c r="AT6" s="681"/>
      <c r="AU6" s="681"/>
      <c r="AV6" s="681"/>
      <c r="AW6" s="681"/>
      <c r="AX6" s="681"/>
      <c r="AY6" s="681"/>
      <c r="AZ6" s="681"/>
      <c r="BA6" s="681"/>
      <c r="BB6" s="681"/>
      <c r="BC6" s="681"/>
      <c r="BD6" s="681"/>
      <c r="BE6" s="681"/>
      <c r="BF6" s="682"/>
      <c r="BG6" s="683">
        <v>7279877</v>
      </c>
      <c r="BH6" s="684"/>
      <c r="BI6" s="684"/>
      <c r="BJ6" s="684"/>
      <c r="BK6" s="684"/>
      <c r="BL6" s="684"/>
      <c r="BM6" s="684"/>
      <c r="BN6" s="685"/>
      <c r="BO6" s="686">
        <v>94.9</v>
      </c>
      <c r="BP6" s="686"/>
      <c r="BQ6" s="686"/>
      <c r="BR6" s="686"/>
      <c r="BS6" s="687" t="s">
        <v>230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243023</v>
      </c>
      <c r="CS6" s="684"/>
      <c r="CT6" s="684"/>
      <c r="CU6" s="684"/>
      <c r="CV6" s="684"/>
      <c r="CW6" s="684"/>
      <c r="CX6" s="684"/>
      <c r="CY6" s="685"/>
      <c r="CZ6" s="677">
        <v>1.2</v>
      </c>
      <c r="DA6" s="678"/>
      <c r="DB6" s="678"/>
      <c r="DC6" s="697"/>
      <c r="DD6" s="692" t="s">
        <v>135</v>
      </c>
      <c r="DE6" s="684"/>
      <c r="DF6" s="684"/>
      <c r="DG6" s="684"/>
      <c r="DH6" s="684"/>
      <c r="DI6" s="684"/>
      <c r="DJ6" s="684"/>
      <c r="DK6" s="684"/>
      <c r="DL6" s="684"/>
      <c r="DM6" s="684"/>
      <c r="DN6" s="684"/>
      <c r="DO6" s="684"/>
      <c r="DP6" s="685"/>
      <c r="DQ6" s="692">
        <v>243023</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5076</v>
      </c>
      <c r="S7" s="684"/>
      <c r="T7" s="684"/>
      <c r="U7" s="684"/>
      <c r="V7" s="684"/>
      <c r="W7" s="684"/>
      <c r="X7" s="684"/>
      <c r="Y7" s="685"/>
      <c r="Z7" s="686">
        <v>0</v>
      </c>
      <c r="AA7" s="686"/>
      <c r="AB7" s="686"/>
      <c r="AC7" s="686"/>
      <c r="AD7" s="687">
        <v>5076</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3449126</v>
      </c>
      <c r="BH7" s="684"/>
      <c r="BI7" s="684"/>
      <c r="BJ7" s="684"/>
      <c r="BK7" s="684"/>
      <c r="BL7" s="684"/>
      <c r="BM7" s="684"/>
      <c r="BN7" s="685"/>
      <c r="BO7" s="686">
        <v>44.9</v>
      </c>
      <c r="BP7" s="686"/>
      <c r="BQ7" s="686"/>
      <c r="BR7" s="686"/>
      <c r="BS7" s="687" t="s">
        <v>230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1981509</v>
      </c>
      <c r="CS7" s="684"/>
      <c r="CT7" s="684"/>
      <c r="CU7" s="684"/>
      <c r="CV7" s="684"/>
      <c r="CW7" s="684"/>
      <c r="CX7" s="684"/>
      <c r="CY7" s="685"/>
      <c r="CZ7" s="686">
        <v>9.6999999999999993</v>
      </c>
      <c r="DA7" s="686"/>
      <c r="DB7" s="686"/>
      <c r="DC7" s="686"/>
      <c r="DD7" s="692">
        <v>2770</v>
      </c>
      <c r="DE7" s="684"/>
      <c r="DF7" s="684"/>
      <c r="DG7" s="684"/>
      <c r="DH7" s="684"/>
      <c r="DI7" s="684"/>
      <c r="DJ7" s="684"/>
      <c r="DK7" s="684"/>
      <c r="DL7" s="684"/>
      <c r="DM7" s="684"/>
      <c r="DN7" s="684"/>
      <c r="DO7" s="684"/>
      <c r="DP7" s="685"/>
      <c r="DQ7" s="692">
        <v>1752665</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35415</v>
      </c>
      <c r="S8" s="684"/>
      <c r="T8" s="684"/>
      <c r="U8" s="684"/>
      <c r="V8" s="684"/>
      <c r="W8" s="684"/>
      <c r="X8" s="684"/>
      <c r="Y8" s="685"/>
      <c r="Z8" s="686">
        <v>0.2</v>
      </c>
      <c r="AA8" s="686"/>
      <c r="AB8" s="686"/>
      <c r="AC8" s="686"/>
      <c r="AD8" s="687">
        <v>35415</v>
      </c>
      <c r="AE8" s="687"/>
      <c r="AF8" s="687"/>
      <c r="AG8" s="687"/>
      <c r="AH8" s="687"/>
      <c r="AI8" s="687"/>
      <c r="AJ8" s="687"/>
      <c r="AK8" s="687"/>
      <c r="AL8" s="688">
        <v>0.3</v>
      </c>
      <c r="AM8" s="689"/>
      <c r="AN8" s="689"/>
      <c r="AO8" s="690"/>
      <c r="AP8" s="680" t="s">
        <v>236</v>
      </c>
      <c r="AQ8" s="681"/>
      <c r="AR8" s="681"/>
      <c r="AS8" s="681"/>
      <c r="AT8" s="681"/>
      <c r="AU8" s="681"/>
      <c r="AV8" s="681"/>
      <c r="AW8" s="681"/>
      <c r="AX8" s="681"/>
      <c r="AY8" s="681"/>
      <c r="AZ8" s="681"/>
      <c r="BA8" s="681"/>
      <c r="BB8" s="681"/>
      <c r="BC8" s="681"/>
      <c r="BD8" s="681"/>
      <c r="BE8" s="681"/>
      <c r="BF8" s="682"/>
      <c r="BG8" s="683">
        <v>94633</v>
      </c>
      <c r="BH8" s="684"/>
      <c r="BI8" s="684"/>
      <c r="BJ8" s="684"/>
      <c r="BK8" s="684"/>
      <c r="BL8" s="684"/>
      <c r="BM8" s="684"/>
      <c r="BN8" s="685"/>
      <c r="BO8" s="686">
        <v>1.2</v>
      </c>
      <c r="BP8" s="686"/>
      <c r="BQ8" s="686"/>
      <c r="BR8" s="686"/>
      <c r="BS8" s="692" t="s">
        <v>135</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7927768</v>
      </c>
      <c r="CS8" s="684"/>
      <c r="CT8" s="684"/>
      <c r="CU8" s="684"/>
      <c r="CV8" s="684"/>
      <c r="CW8" s="684"/>
      <c r="CX8" s="684"/>
      <c r="CY8" s="685"/>
      <c r="CZ8" s="686">
        <v>38.799999999999997</v>
      </c>
      <c r="DA8" s="686"/>
      <c r="DB8" s="686"/>
      <c r="DC8" s="686"/>
      <c r="DD8" s="692">
        <v>1572</v>
      </c>
      <c r="DE8" s="684"/>
      <c r="DF8" s="684"/>
      <c r="DG8" s="684"/>
      <c r="DH8" s="684"/>
      <c r="DI8" s="684"/>
      <c r="DJ8" s="684"/>
      <c r="DK8" s="684"/>
      <c r="DL8" s="684"/>
      <c r="DM8" s="684"/>
      <c r="DN8" s="684"/>
      <c r="DO8" s="684"/>
      <c r="DP8" s="685"/>
      <c r="DQ8" s="692">
        <v>3849048</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23366</v>
      </c>
      <c r="S9" s="684"/>
      <c r="T9" s="684"/>
      <c r="U9" s="684"/>
      <c r="V9" s="684"/>
      <c r="W9" s="684"/>
      <c r="X9" s="684"/>
      <c r="Y9" s="685"/>
      <c r="Z9" s="686">
        <v>0.1</v>
      </c>
      <c r="AA9" s="686"/>
      <c r="AB9" s="686"/>
      <c r="AC9" s="686"/>
      <c r="AD9" s="687">
        <v>23366</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2790532</v>
      </c>
      <c r="BH9" s="684"/>
      <c r="BI9" s="684"/>
      <c r="BJ9" s="684"/>
      <c r="BK9" s="684"/>
      <c r="BL9" s="684"/>
      <c r="BM9" s="684"/>
      <c r="BN9" s="685"/>
      <c r="BO9" s="686">
        <v>36.4</v>
      </c>
      <c r="BP9" s="686"/>
      <c r="BQ9" s="686"/>
      <c r="BR9" s="686"/>
      <c r="BS9" s="692" t="s">
        <v>135</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2834906</v>
      </c>
      <c r="CS9" s="684"/>
      <c r="CT9" s="684"/>
      <c r="CU9" s="684"/>
      <c r="CV9" s="684"/>
      <c r="CW9" s="684"/>
      <c r="CX9" s="684"/>
      <c r="CY9" s="685"/>
      <c r="CZ9" s="686">
        <v>13.9</v>
      </c>
      <c r="DA9" s="686"/>
      <c r="DB9" s="686"/>
      <c r="DC9" s="686"/>
      <c r="DD9" s="692">
        <v>2156</v>
      </c>
      <c r="DE9" s="684"/>
      <c r="DF9" s="684"/>
      <c r="DG9" s="684"/>
      <c r="DH9" s="684"/>
      <c r="DI9" s="684"/>
      <c r="DJ9" s="684"/>
      <c r="DK9" s="684"/>
      <c r="DL9" s="684"/>
      <c r="DM9" s="684"/>
      <c r="DN9" s="684"/>
      <c r="DO9" s="684"/>
      <c r="DP9" s="685"/>
      <c r="DQ9" s="692">
        <v>1890741</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135</v>
      </c>
      <c r="S10" s="684"/>
      <c r="T10" s="684"/>
      <c r="U10" s="684"/>
      <c r="V10" s="684"/>
      <c r="W10" s="684"/>
      <c r="X10" s="684"/>
      <c r="Y10" s="685"/>
      <c r="Z10" s="686" t="s">
        <v>135</v>
      </c>
      <c r="AA10" s="686"/>
      <c r="AB10" s="686"/>
      <c r="AC10" s="686"/>
      <c r="AD10" s="687" t="s">
        <v>230</v>
      </c>
      <c r="AE10" s="687"/>
      <c r="AF10" s="687"/>
      <c r="AG10" s="687"/>
      <c r="AH10" s="687"/>
      <c r="AI10" s="687"/>
      <c r="AJ10" s="687"/>
      <c r="AK10" s="687"/>
      <c r="AL10" s="688" t="s">
        <v>230</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179735</v>
      </c>
      <c r="BH10" s="684"/>
      <c r="BI10" s="684"/>
      <c r="BJ10" s="684"/>
      <c r="BK10" s="684"/>
      <c r="BL10" s="684"/>
      <c r="BM10" s="684"/>
      <c r="BN10" s="685"/>
      <c r="BO10" s="686">
        <v>2.2999999999999998</v>
      </c>
      <c r="BP10" s="686"/>
      <c r="BQ10" s="686"/>
      <c r="BR10" s="686"/>
      <c r="BS10" s="692" t="s">
        <v>230</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230</v>
      </c>
      <c r="CS10" s="684"/>
      <c r="CT10" s="684"/>
      <c r="CU10" s="684"/>
      <c r="CV10" s="684"/>
      <c r="CW10" s="684"/>
      <c r="CX10" s="684"/>
      <c r="CY10" s="685"/>
      <c r="CZ10" s="686" t="s">
        <v>135</v>
      </c>
      <c r="DA10" s="686"/>
      <c r="DB10" s="686"/>
      <c r="DC10" s="686"/>
      <c r="DD10" s="692" t="s">
        <v>230</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1105569</v>
      </c>
      <c r="S11" s="684"/>
      <c r="T11" s="684"/>
      <c r="U11" s="684"/>
      <c r="V11" s="684"/>
      <c r="W11" s="684"/>
      <c r="X11" s="684"/>
      <c r="Y11" s="685"/>
      <c r="Z11" s="688">
        <v>5.3</v>
      </c>
      <c r="AA11" s="689"/>
      <c r="AB11" s="689"/>
      <c r="AC11" s="701"/>
      <c r="AD11" s="692">
        <v>1105569</v>
      </c>
      <c r="AE11" s="684"/>
      <c r="AF11" s="684"/>
      <c r="AG11" s="684"/>
      <c r="AH11" s="684"/>
      <c r="AI11" s="684"/>
      <c r="AJ11" s="684"/>
      <c r="AK11" s="685"/>
      <c r="AL11" s="688">
        <v>9.3000000000000007</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384226</v>
      </c>
      <c r="BH11" s="684"/>
      <c r="BI11" s="684"/>
      <c r="BJ11" s="684"/>
      <c r="BK11" s="684"/>
      <c r="BL11" s="684"/>
      <c r="BM11" s="684"/>
      <c r="BN11" s="685"/>
      <c r="BO11" s="686">
        <v>5</v>
      </c>
      <c r="BP11" s="686"/>
      <c r="BQ11" s="686"/>
      <c r="BR11" s="686"/>
      <c r="BS11" s="692" t="s">
        <v>135</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679455</v>
      </c>
      <c r="CS11" s="684"/>
      <c r="CT11" s="684"/>
      <c r="CU11" s="684"/>
      <c r="CV11" s="684"/>
      <c r="CW11" s="684"/>
      <c r="CX11" s="684"/>
      <c r="CY11" s="685"/>
      <c r="CZ11" s="686">
        <v>3.3</v>
      </c>
      <c r="DA11" s="686"/>
      <c r="DB11" s="686"/>
      <c r="DC11" s="686"/>
      <c r="DD11" s="692">
        <v>75372</v>
      </c>
      <c r="DE11" s="684"/>
      <c r="DF11" s="684"/>
      <c r="DG11" s="684"/>
      <c r="DH11" s="684"/>
      <c r="DI11" s="684"/>
      <c r="DJ11" s="684"/>
      <c r="DK11" s="684"/>
      <c r="DL11" s="684"/>
      <c r="DM11" s="684"/>
      <c r="DN11" s="684"/>
      <c r="DO11" s="684"/>
      <c r="DP11" s="685"/>
      <c r="DQ11" s="692">
        <v>573169</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62799</v>
      </c>
      <c r="S12" s="684"/>
      <c r="T12" s="684"/>
      <c r="U12" s="684"/>
      <c r="V12" s="684"/>
      <c r="W12" s="684"/>
      <c r="X12" s="684"/>
      <c r="Y12" s="685"/>
      <c r="Z12" s="686">
        <v>0.3</v>
      </c>
      <c r="AA12" s="686"/>
      <c r="AB12" s="686"/>
      <c r="AC12" s="686"/>
      <c r="AD12" s="687">
        <v>62799</v>
      </c>
      <c r="AE12" s="687"/>
      <c r="AF12" s="687"/>
      <c r="AG12" s="687"/>
      <c r="AH12" s="687"/>
      <c r="AI12" s="687"/>
      <c r="AJ12" s="687"/>
      <c r="AK12" s="687"/>
      <c r="AL12" s="688">
        <v>0.5</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3157745</v>
      </c>
      <c r="BH12" s="684"/>
      <c r="BI12" s="684"/>
      <c r="BJ12" s="684"/>
      <c r="BK12" s="684"/>
      <c r="BL12" s="684"/>
      <c r="BM12" s="684"/>
      <c r="BN12" s="685"/>
      <c r="BO12" s="686">
        <v>41.1</v>
      </c>
      <c r="BP12" s="686"/>
      <c r="BQ12" s="686"/>
      <c r="BR12" s="686"/>
      <c r="BS12" s="692" t="s">
        <v>135</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293214</v>
      </c>
      <c r="CS12" s="684"/>
      <c r="CT12" s="684"/>
      <c r="CU12" s="684"/>
      <c r="CV12" s="684"/>
      <c r="CW12" s="684"/>
      <c r="CX12" s="684"/>
      <c r="CY12" s="685"/>
      <c r="CZ12" s="686">
        <v>1.4</v>
      </c>
      <c r="DA12" s="686"/>
      <c r="DB12" s="686"/>
      <c r="DC12" s="686"/>
      <c r="DD12" s="692" t="s">
        <v>230</v>
      </c>
      <c r="DE12" s="684"/>
      <c r="DF12" s="684"/>
      <c r="DG12" s="684"/>
      <c r="DH12" s="684"/>
      <c r="DI12" s="684"/>
      <c r="DJ12" s="684"/>
      <c r="DK12" s="684"/>
      <c r="DL12" s="684"/>
      <c r="DM12" s="684"/>
      <c r="DN12" s="684"/>
      <c r="DO12" s="684"/>
      <c r="DP12" s="685"/>
      <c r="DQ12" s="692">
        <v>129475</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135</v>
      </c>
      <c r="AA13" s="686"/>
      <c r="AB13" s="686"/>
      <c r="AC13" s="686"/>
      <c r="AD13" s="687" t="s">
        <v>135</v>
      </c>
      <c r="AE13" s="687"/>
      <c r="AF13" s="687"/>
      <c r="AG13" s="687"/>
      <c r="AH13" s="687"/>
      <c r="AI13" s="687"/>
      <c r="AJ13" s="687"/>
      <c r="AK13" s="687"/>
      <c r="AL13" s="688" t="s">
        <v>230</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3152781</v>
      </c>
      <c r="BH13" s="684"/>
      <c r="BI13" s="684"/>
      <c r="BJ13" s="684"/>
      <c r="BK13" s="684"/>
      <c r="BL13" s="684"/>
      <c r="BM13" s="684"/>
      <c r="BN13" s="685"/>
      <c r="BO13" s="686">
        <v>41.1</v>
      </c>
      <c r="BP13" s="686"/>
      <c r="BQ13" s="686"/>
      <c r="BR13" s="686"/>
      <c r="BS13" s="692" t="s">
        <v>135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1291763</v>
      </c>
      <c r="CS13" s="684"/>
      <c r="CT13" s="684"/>
      <c r="CU13" s="684"/>
      <c r="CV13" s="684"/>
      <c r="CW13" s="684"/>
      <c r="CX13" s="684"/>
      <c r="CY13" s="685"/>
      <c r="CZ13" s="686">
        <v>6.3</v>
      </c>
      <c r="DA13" s="686"/>
      <c r="DB13" s="686"/>
      <c r="DC13" s="686"/>
      <c r="DD13" s="692">
        <v>262726</v>
      </c>
      <c r="DE13" s="684"/>
      <c r="DF13" s="684"/>
      <c r="DG13" s="684"/>
      <c r="DH13" s="684"/>
      <c r="DI13" s="684"/>
      <c r="DJ13" s="684"/>
      <c r="DK13" s="684"/>
      <c r="DL13" s="684"/>
      <c r="DM13" s="684"/>
      <c r="DN13" s="684"/>
      <c r="DO13" s="684"/>
      <c r="DP13" s="685"/>
      <c r="DQ13" s="692">
        <v>989876</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52363</v>
      </c>
      <c r="S14" s="684"/>
      <c r="T14" s="684"/>
      <c r="U14" s="684"/>
      <c r="V14" s="684"/>
      <c r="W14" s="684"/>
      <c r="X14" s="684"/>
      <c r="Y14" s="685"/>
      <c r="Z14" s="686">
        <v>0.3</v>
      </c>
      <c r="AA14" s="686"/>
      <c r="AB14" s="686"/>
      <c r="AC14" s="686"/>
      <c r="AD14" s="687">
        <v>52363</v>
      </c>
      <c r="AE14" s="687"/>
      <c r="AF14" s="687"/>
      <c r="AG14" s="687"/>
      <c r="AH14" s="687"/>
      <c r="AI14" s="687"/>
      <c r="AJ14" s="687"/>
      <c r="AK14" s="687"/>
      <c r="AL14" s="688">
        <v>0.4</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183227</v>
      </c>
      <c r="BH14" s="684"/>
      <c r="BI14" s="684"/>
      <c r="BJ14" s="684"/>
      <c r="BK14" s="684"/>
      <c r="BL14" s="684"/>
      <c r="BM14" s="684"/>
      <c r="BN14" s="685"/>
      <c r="BO14" s="686">
        <v>2.4</v>
      </c>
      <c r="BP14" s="686"/>
      <c r="BQ14" s="686"/>
      <c r="BR14" s="686"/>
      <c r="BS14" s="692" t="s">
        <v>230</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1031088</v>
      </c>
      <c r="CS14" s="684"/>
      <c r="CT14" s="684"/>
      <c r="CU14" s="684"/>
      <c r="CV14" s="684"/>
      <c r="CW14" s="684"/>
      <c r="CX14" s="684"/>
      <c r="CY14" s="685"/>
      <c r="CZ14" s="686">
        <v>5.0999999999999996</v>
      </c>
      <c r="DA14" s="686"/>
      <c r="DB14" s="686"/>
      <c r="DC14" s="686"/>
      <c r="DD14" s="692">
        <v>150615</v>
      </c>
      <c r="DE14" s="684"/>
      <c r="DF14" s="684"/>
      <c r="DG14" s="684"/>
      <c r="DH14" s="684"/>
      <c r="DI14" s="684"/>
      <c r="DJ14" s="684"/>
      <c r="DK14" s="684"/>
      <c r="DL14" s="684"/>
      <c r="DM14" s="684"/>
      <c r="DN14" s="684"/>
      <c r="DO14" s="684"/>
      <c r="DP14" s="685"/>
      <c r="DQ14" s="692">
        <v>885480</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135</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230</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487439</v>
      </c>
      <c r="BH15" s="684"/>
      <c r="BI15" s="684"/>
      <c r="BJ15" s="684"/>
      <c r="BK15" s="684"/>
      <c r="BL15" s="684"/>
      <c r="BM15" s="684"/>
      <c r="BN15" s="685"/>
      <c r="BO15" s="686">
        <v>6.4</v>
      </c>
      <c r="BP15" s="686"/>
      <c r="BQ15" s="686"/>
      <c r="BR15" s="686"/>
      <c r="BS15" s="692" t="s">
        <v>230</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2090485</v>
      </c>
      <c r="CS15" s="684"/>
      <c r="CT15" s="684"/>
      <c r="CU15" s="684"/>
      <c r="CV15" s="684"/>
      <c r="CW15" s="684"/>
      <c r="CX15" s="684"/>
      <c r="CY15" s="685"/>
      <c r="CZ15" s="686">
        <v>10.199999999999999</v>
      </c>
      <c r="DA15" s="686"/>
      <c r="DB15" s="686"/>
      <c r="DC15" s="686"/>
      <c r="DD15" s="692">
        <v>385536</v>
      </c>
      <c r="DE15" s="684"/>
      <c r="DF15" s="684"/>
      <c r="DG15" s="684"/>
      <c r="DH15" s="684"/>
      <c r="DI15" s="684"/>
      <c r="DJ15" s="684"/>
      <c r="DK15" s="684"/>
      <c r="DL15" s="684"/>
      <c r="DM15" s="684"/>
      <c r="DN15" s="684"/>
      <c r="DO15" s="684"/>
      <c r="DP15" s="685"/>
      <c r="DQ15" s="692">
        <v>1648210</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15301</v>
      </c>
      <c r="S16" s="684"/>
      <c r="T16" s="684"/>
      <c r="U16" s="684"/>
      <c r="V16" s="684"/>
      <c r="W16" s="684"/>
      <c r="X16" s="684"/>
      <c r="Y16" s="685"/>
      <c r="Z16" s="686">
        <v>0.1</v>
      </c>
      <c r="AA16" s="686"/>
      <c r="AB16" s="686"/>
      <c r="AC16" s="686"/>
      <c r="AD16" s="687">
        <v>15301</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v>2340</v>
      </c>
      <c r="BH16" s="684"/>
      <c r="BI16" s="684"/>
      <c r="BJ16" s="684"/>
      <c r="BK16" s="684"/>
      <c r="BL16" s="684"/>
      <c r="BM16" s="684"/>
      <c r="BN16" s="685"/>
      <c r="BO16" s="686">
        <v>0</v>
      </c>
      <c r="BP16" s="686"/>
      <c r="BQ16" s="686"/>
      <c r="BR16" s="686"/>
      <c r="BS16" s="692" t="s">
        <v>135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159151</v>
      </c>
      <c r="CS16" s="684"/>
      <c r="CT16" s="684"/>
      <c r="CU16" s="684"/>
      <c r="CV16" s="684"/>
      <c r="CW16" s="684"/>
      <c r="CX16" s="684"/>
      <c r="CY16" s="685"/>
      <c r="CZ16" s="686">
        <v>0.8</v>
      </c>
      <c r="DA16" s="686"/>
      <c r="DB16" s="686"/>
      <c r="DC16" s="686"/>
      <c r="DD16" s="692" t="s">
        <v>135</v>
      </c>
      <c r="DE16" s="684"/>
      <c r="DF16" s="684"/>
      <c r="DG16" s="684"/>
      <c r="DH16" s="684"/>
      <c r="DI16" s="684"/>
      <c r="DJ16" s="684"/>
      <c r="DK16" s="684"/>
      <c r="DL16" s="684"/>
      <c r="DM16" s="684"/>
      <c r="DN16" s="684"/>
      <c r="DO16" s="684"/>
      <c r="DP16" s="685"/>
      <c r="DQ16" s="692">
        <v>48918</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151280</v>
      </c>
      <c r="S17" s="684"/>
      <c r="T17" s="684"/>
      <c r="U17" s="684"/>
      <c r="V17" s="684"/>
      <c r="W17" s="684"/>
      <c r="X17" s="684"/>
      <c r="Y17" s="685"/>
      <c r="Z17" s="686">
        <v>0.7</v>
      </c>
      <c r="AA17" s="686"/>
      <c r="AB17" s="686"/>
      <c r="AC17" s="686"/>
      <c r="AD17" s="687">
        <v>151280</v>
      </c>
      <c r="AE17" s="687"/>
      <c r="AF17" s="687"/>
      <c r="AG17" s="687"/>
      <c r="AH17" s="687"/>
      <c r="AI17" s="687"/>
      <c r="AJ17" s="687"/>
      <c r="AK17" s="687"/>
      <c r="AL17" s="688">
        <v>1.3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135</v>
      </c>
      <c r="BH17" s="684"/>
      <c r="BI17" s="684"/>
      <c r="BJ17" s="684"/>
      <c r="BK17" s="684"/>
      <c r="BL17" s="684"/>
      <c r="BM17" s="684"/>
      <c r="BN17" s="685"/>
      <c r="BO17" s="686" t="s">
        <v>135</v>
      </c>
      <c r="BP17" s="686"/>
      <c r="BQ17" s="686"/>
      <c r="BR17" s="686"/>
      <c r="BS17" s="692" t="s">
        <v>135</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1874540</v>
      </c>
      <c r="CS17" s="684"/>
      <c r="CT17" s="684"/>
      <c r="CU17" s="684"/>
      <c r="CV17" s="684"/>
      <c r="CW17" s="684"/>
      <c r="CX17" s="684"/>
      <c r="CY17" s="685"/>
      <c r="CZ17" s="686">
        <v>9.1999999999999993</v>
      </c>
      <c r="DA17" s="686"/>
      <c r="DB17" s="686"/>
      <c r="DC17" s="686"/>
      <c r="DD17" s="692" t="s">
        <v>135</v>
      </c>
      <c r="DE17" s="684"/>
      <c r="DF17" s="684"/>
      <c r="DG17" s="684"/>
      <c r="DH17" s="684"/>
      <c r="DI17" s="684"/>
      <c r="DJ17" s="684"/>
      <c r="DK17" s="684"/>
      <c r="DL17" s="684"/>
      <c r="DM17" s="684"/>
      <c r="DN17" s="684"/>
      <c r="DO17" s="684"/>
      <c r="DP17" s="685"/>
      <c r="DQ17" s="692">
        <v>1424436</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41634</v>
      </c>
      <c r="S18" s="684"/>
      <c r="T18" s="684"/>
      <c r="U18" s="684"/>
      <c r="V18" s="684"/>
      <c r="W18" s="684"/>
      <c r="X18" s="684"/>
      <c r="Y18" s="685"/>
      <c r="Z18" s="686">
        <v>0.2</v>
      </c>
      <c r="AA18" s="686"/>
      <c r="AB18" s="686"/>
      <c r="AC18" s="686"/>
      <c r="AD18" s="687">
        <v>41634</v>
      </c>
      <c r="AE18" s="687"/>
      <c r="AF18" s="687"/>
      <c r="AG18" s="687"/>
      <c r="AH18" s="687"/>
      <c r="AI18" s="687"/>
      <c r="AJ18" s="687"/>
      <c r="AK18" s="687"/>
      <c r="AL18" s="688">
        <v>0.3</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135</v>
      </c>
      <c r="BH18" s="684"/>
      <c r="BI18" s="684"/>
      <c r="BJ18" s="684"/>
      <c r="BK18" s="684"/>
      <c r="BL18" s="684"/>
      <c r="BM18" s="684"/>
      <c r="BN18" s="685"/>
      <c r="BO18" s="686" t="s">
        <v>230</v>
      </c>
      <c r="BP18" s="686"/>
      <c r="BQ18" s="686"/>
      <c r="BR18" s="686"/>
      <c r="BS18" s="692" t="s">
        <v>135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135</v>
      </c>
      <c r="CS18" s="684"/>
      <c r="CT18" s="684"/>
      <c r="CU18" s="684"/>
      <c r="CV18" s="684"/>
      <c r="CW18" s="684"/>
      <c r="CX18" s="684"/>
      <c r="CY18" s="685"/>
      <c r="CZ18" s="686" t="s">
        <v>135</v>
      </c>
      <c r="DA18" s="686"/>
      <c r="DB18" s="686"/>
      <c r="DC18" s="686"/>
      <c r="DD18" s="692" t="s">
        <v>135</v>
      </c>
      <c r="DE18" s="684"/>
      <c r="DF18" s="684"/>
      <c r="DG18" s="684"/>
      <c r="DH18" s="684"/>
      <c r="DI18" s="684"/>
      <c r="DJ18" s="684"/>
      <c r="DK18" s="684"/>
      <c r="DL18" s="684"/>
      <c r="DM18" s="684"/>
      <c r="DN18" s="684"/>
      <c r="DO18" s="684"/>
      <c r="DP18" s="685"/>
      <c r="DQ18" s="692" t="s">
        <v>135</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7239</v>
      </c>
      <c r="S19" s="684"/>
      <c r="T19" s="684"/>
      <c r="U19" s="684"/>
      <c r="V19" s="684"/>
      <c r="W19" s="684"/>
      <c r="X19" s="684"/>
      <c r="Y19" s="685"/>
      <c r="Z19" s="686">
        <v>0</v>
      </c>
      <c r="AA19" s="686"/>
      <c r="AB19" s="686"/>
      <c r="AC19" s="686"/>
      <c r="AD19" s="687">
        <v>7239</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394088</v>
      </c>
      <c r="BH19" s="684"/>
      <c r="BI19" s="684"/>
      <c r="BJ19" s="684"/>
      <c r="BK19" s="684"/>
      <c r="BL19" s="684"/>
      <c r="BM19" s="684"/>
      <c r="BN19" s="685"/>
      <c r="BO19" s="686">
        <v>5.0999999999999996</v>
      </c>
      <c r="BP19" s="686"/>
      <c r="BQ19" s="686"/>
      <c r="BR19" s="686"/>
      <c r="BS19" s="692" t="s">
        <v>230</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135</v>
      </c>
      <c r="CS19" s="684"/>
      <c r="CT19" s="684"/>
      <c r="CU19" s="684"/>
      <c r="CV19" s="684"/>
      <c r="CW19" s="684"/>
      <c r="CX19" s="684"/>
      <c r="CY19" s="685"/>
      <c r="CZ19" s="686" t="s">
        <v>230</v>
      </c>
      <c r="DA19" s="686"/>
      <c r="DB19" s="686"/>
      <c r="DC19" s="686"/>
      <c r="DD19" s="692" t="s">
        <v>135</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1568</v>
      </c>
      <c r="S20" s="684"/>
      <c r="T20" s="684"/>
      <c r="U20" s="684"/>
      <c r="V20" s="684"/>
      <c r="W20" s="684"/>
      <c r="X20" s="684"/>
      <c r="Y20" s="685"/>
      <c r="Z20" s="686">
        <v>0</v>
      </c>
      <c r="AA20" s="686"/>
      <c r="AB20" s="686"/>
      <c r="AC20" s="686"/>
      <c r="AD20" s="687">
        <v>1568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394088</v>
      </c>
      <c r="BH20" s="684"/>
      <c r="BI20" s="684"/>
      <c r="BJ20" s="684"/>
      <c r="BK20" s="684"/>
      <c r="BL20" s="684"/>
      <c r="BM20" s="684"/>
      <c r="BN20" s="685"/>
      <c r="BO20" s="686">
        <v>5.0999999999999996</v>
      </c>
      <c r="BP20" s="686"/>
      <c r="BQ20" s="686"/>
      <c r="BR20" s="686"/>
      <c r="BS20" s="692" t="s">
        <v>230</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20406902</v>
      </c>
      <c r="CS20" s="684"/>
      <c r="CT20" s="684"/>
      <c r="CU20" s="684"/>
      <c r="CV20" s="684"/>
      <c r="CW20" s="684"/>
      <c r="CX20" s="684"/>
      <c r="CY20" s="685"/>
      <c r="CZ20" s="686">
        <v>100</v>
      </c>
      <c r="DA20" s="686"/>
      <c r="DB20" s="686"/>
      <c r="DC20" s="686"/>
      <c r="DD20" s="692">
        <v>880747</v>
      </c>
      <c r="DE20" s="684"/>
      <c r="DF20" s="684"/>
      <c r="DG20" s="684"/>
      <c r="DH20" s="684"/>
      <c r="DI20" s="684"/>
      <c r="DJ20" s="684"/>
      <c r="DK20" s="684"/>
      <c r="DL20" s="684"/>
      <c r="DM20" s="684"/>
      <c r="DN20" s="684"/>
      <c r="DO20" s="684"/>
      <c r="DP20" s="685"/>
      <c r="DQ20" s="692">
        <v>13435041</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100839</v>
      </c>
      <c r="S21" s="684"/>
      <c r="T21" s="684"/>
      <c r="U21" s="684"/>
      <c r="V21" s="684"/>
      <c r="W21" s="684"/>
      <c r="X21" s="684"/>
      <c r="Y21" s="685"/>
      <c r="Z21" s="686">
        <v>0.5</v>
      </c>
      <c r="AA21" s="686"/>
      <c r="AB21" s="686"/>
      <c r="AC21" s="686"/>
      <c r="AD21" s="687">
        <v>100839</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135</v>
      </c>
      <c r="BH21" s="684"/>
      <c r="BI21" s="684"/>
      <c r="BJ21" s="684"/>
      <c r="BK21" s="684"/>
      <c r="BL21" s="684"/>
      <c r="BM21" s="684"/>
      <c r="BN21" s="685"/>
      <c r="BO21" s="686" t="s">
        <v>135</v>
      </c>
      <c r="BP21" s="686"/>
      <c r="BQ21" s="686"/>
      <c r="BR21" s="686"/>
      <c r="BS21" s="692" t="s">
        <v>135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3185078</v>
      </c>
      <c r="S22" s="684"/>
      <c r="T22" s="684"/>
      <c r="U22" s="684"/>
      <c r="V22" s="684"/>
      <c r="W22" s="684"/>
      <c r="X22" s="684"/>
      <c r="Y22" s="685"/>
      <c r="Z22" s="686">
        <v>15.2</v>
      </c>
      <c r="AA22" s="686"/>
      <c r="AB22" s="686"/>
      <c r="AC22" s="686"/>
      <c r="AD22" s="687">
        <v>2825450</v>
      </c>
      <c r="AE22" s="687"/>
      <c r="AF22" s="687"/>
      <c r="AG22" s="687"/>
      <c r="AH22" s="687"/>
      <c r="AI22" s="687"/>
      <c r="AJ22" s="687"/>
      <c r="AK22" s="687"/>
      <c r="AL22" s="688">
        <v>23.7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135</v>
      </c>
      <c r="BP22" s="686"/>
      <c r="BQ22" s="686"/>
      <c r="BR22" s="686"/>
      <c r="BS22" s="692" t="s">
        <v>230</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2825450</v>
      </c>
      <c r="S23" s="684"/>
      <c r="T23" s="684"/>
      <c r="U23" s="684"/>
      <c r="V23" s="684"/>
      <c r="W23" s="684"/>
      <c r="X23" s="684"/>
      <c r="Y23" s="685"/>
      <c r="Z23" s="686">
        <v>13.5</v>
      </c>
      <c r="AA23" s="686"/>
      <c r="AB23" s="686"/>
      <c r="AC23" s="686"/>
      <c r="AD23" s="687">
        <v>2825450</v>
      </c>
      <c r="AE23" s="687"/>
      <c r="AF23" s="687"/>
      <c r="AG23" s="687"/>
      <c r="AH23" s="687"/>
      <c r="AI23" s="687"/>
      <c r="AJ23" s="687"/>
      <c r="AK23" s="687"/>
      <c r="AL23" s="688">
        <v>23.7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394088</v>
      </c>
      <c r="BH23" s="684"/>
      <c r="BI23" s="684"/>
      <c r="BJ23" s="684"/>
      <c r="BK23" s="684"/>
      <c r="BL23" s="684"/>
      <c r="BM23" s="684"/>
      <c r="BN23" s="685"/>
      <c r="BO23" s="686">
        <v>5.0999999999999996</v>
      </c>
      <c r="BP23" s="686"/>
      <c r="BQ23" s="686"/>
      <c r="BR23" s="686"/>
      <c r="BS23" s="692" t="s">
        <v>230</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357706</v>
      </c>
      <c r="S24" s="684"/>
      <c r="T24" s="684"/>
      <c r="U24" s="684"/>
      <c r="V24" s="684"/>
      <c r="W24" s="684"/>
      <c r="X24" s="684"/>
      <c r="Y24" s="685"/>
      <c r="Z24" s="686">
        <v>1.7</v>
      </c>
      <c r="AA24" s="686"/>
      <c r="AB24" s="686"/>
      <c r="AC24" s="686"/>
      <c r="AD24" s="687" t="s">
        <v>230</v>
      </c>
      <c r="AE24" s="687"/>
      <c r="AF24" s="687"/>
      <c r="AG24" s="687"/>
      <c r="AH24" s="687"/>
      <c r="AI24" s="687"/>
      <c r="AJ24" s="687"/>
      <c r="AK24" s="687"/>
      <c r="AL24" s="688" t="s">
        <v>230</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230</v>
      </c>
      <c r="BP24" s="686"/>
      <c r="BQ24" s="686"/>
      <c r="BR24" s="686"/>
      <c r="BS24" s="692" t="s">
        <v>135</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10290296</v>
      </c>
      <c r="CS24" s="673"/>
      <c r="CT24" s="673"/>
      <c r="CU24" s="673"/>
      <c r="CV24" s="673"/>
      <c r="CW24" s="673"/>
      <c r="CX24" s="673"/>
      <c r="CY24" s="674"/>
      <c r="CZ24" s="677">
        <v>50.4</v>
      </c>
      <c r="DA24" s="678"/>
      <c r="DB24" s="678"/>
      <c r="DC24" s="697"/>
      <c r="DD24" s="722">
        <v>6169487</v>
      </c>
      <c r="DE24" s="673"/>
      <c r="DF24" s="673"/>
      <c r="DG24" s="673"/>
      <c r="DH24" s="673"/>
      <c r="DI24" s="673"/>
      <c r="DJ24" s="673"/>
      <c r="DK24" s="674"/>
      <c r="DL24" s="722">
        <v>6109109</v>
      </c>
      <c r="DM24" s="673"/>
      <c r="DN24" s="673"/>
      <c r="DO24" s="673"/>
      <c r="DP24" s="673"/>
      <c r="DQ24" s="673"/>
      <c r="DR24" s="673"/>
      <c r="DS24" s="673"/>
      <c r="DT24" s="673"/>
      <c r="DU24" s="673"/>
      <c r="DV24" s="674"/>
      <c r="DW24" s="677">
        <v>48</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1922</v>
      </c>
      <c r="S25" s="684"/>
      <c r="T25" s="684"/>
      <c r="U25" s="684"/>
      <c r="V25" s="684"/>
      <c r="W25" s="684"/>
      <c r="X25" s="684"/>
      <c r="Y25" s="685"/>
      <c r="Z25" s="686">
        <v>0</v>
      </c>
      <c r="AA25" s="686"/>
      <c r="AB25" s="686"/>
      <c r="AC25" s="686"/>
      <c r="AD25" s="687" t="s">
        <v>230</v>
      </c>
      <c r="AE25" s="687"/>
      <c r="AF25" s="687"/>
      <c r="AG25" s="687"/>
      <c r="AH25" s="687"/>
      <c r="AI25" s="687"/>
      <c r="AJ25" s="687"/>
      <c r="AK25" s="687"/>
      <c r="AL25" s="688" t="s">
        <v>135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135</v>
      </c>
      <c r="BP25" s="686"/>
      <c r="BQ25" s="686"/>
      <c r="BR25" s="686"/>
      <c r="BS25" s="692" t="s">
        <v>135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3686226</v>
      </c>
      <c r="CS25" s="719"/>
      <c r="CT25" s="719"/>
      <c r="CU25" s="719"/>
      <c r="CV25" s="719"/>
      <c r="CW25" s="719"/>
      <c r="CX25" s="719"/>
      <c r="CY25" s="720"/>
      <c r="CZ25" s="688">
        <v>18.100000000000001</v>
      </c>
      <c r="DA25" s="717"/>
      <c r="DB25" s="717"/>
      <c r="DC25" s="721"/>
      <c r="DD25" s="692">
        <v>3401087</v>
      </c>
      <c r="DE25" s="719"/>
      <c r="DF25" s="719"/>
      <c r="DG25" s="719"/>
      <c r="DH25" s="719"/>
      <c r="DI25" s="719"/>
      <c r="DJ25" s="719"/>
      <c r="DK25" s="720"/>
      <c r="DL25" s="692">
        <v>3348244</v>
      </c>
      <c r="DM25" s="719"/>
      <c r="DN25" s="719"/>
      <c r="DO25" s="719"/>
      <c r="DP25" s="719"/>
      <c r="DQ25" s="719"/>
      <c r="DR25" s="719"/>
      <c r="DS25" s="719"/>
      <c r="DT25" s="719"/>
      <c r="DU25" s="719"/>
      <c r="DV25" s="720"/>
      <c r="DW25" s="688">
        <v>26.3</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12566304</v>
      </c>
      <c r="S26" s="684"/>
      <c r="T26" s="684"/>
      <c r="U26" s="684"/>
      <c r="V26" s="684"/>
      <c r="W26" s="684"/>
      <c r="X26" s="684"/>
      <c r="Y26" s="685"/>
      <c r="Z26" s="686">
        <v>60</v>
      </c>
      <c r="AA26" s="686"/>
      <c r="AB26" s="686"/>
      <c r="AC26" s="686"/>
      <c r="AD26" s="687">
        <v>11812588</v>
      </c>
      <c r="AE26" s="687"/>
      <c r="AF26" s="687"/>
      <c r="AG26" s="687"/>
      <c r="AH26" s="687"/>
      <c r="AI26" s="687"/>
      <c r="AJ26" s="687"/>
      <c r="AK26" s="687"/>
      <c r="AL26" s="688">
        <v>98.9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2494429</v>
      </c>
      <c r="CS26" s="684"/>
      <c r="CT26" s="684"/>
      <c r="CU26" s="684"/>
      <c r="CV26" s="684"/>
      <c r="CW26" s="684"/>
      <c r="CX26" s="684"/>
      <c r="CY26" s="685"/>
      <c r="CZ26" s="688">
        <v>12.2</v>
      </c>
      <c r="DA26" s="717"/>
      <c r="DB26" s="717"/>
      <c r="DC26" s="721"/>
      <c r="DD26" s="692">
        <v>2221953</v>
      </c>
      <c r="DE26" s="684"/>
      <c r="DF26" s="684"/>
      <c r="DG26" s="684"/>
      <c r="DH26" s="684"/>
      <c r="DI26" s="684"/>
      <c r="DJ26" s="684"/>
      <c r="DK26" s="685"/>
      <c r="DL26" s="692" t="s">
        <v>135</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7351</v>
      </c>
      <c r="S27" s="684"/>
      <c r="T27" s="684"/>
      <c r="U27" s="684"/>
      <c r="V27" s="684"/>
      <c r="W27" s="684"/>
      <c r="X27" s="684"/>
      <c r="Y27" s="685"/>
      <c r="Z27" s="686">
        <v>0</v>
      </c>
      <c r="AA27" s="686"/>
      <c r="AB27" s="686"/>
      <c r="AC27" s="686"/>
      <c r="AD27" s="687">
        <v>7351</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7673965</v>
      </c>
      <c r="BH27" s="684"/>
      <c r="BI27" s="684"/>
      <c r="BJ27" s="684"/>
      <c r="BK27" s="684"/>
      <c r="BL27" s="684"/>
      <c r="BM27" s="684"/>
      <c r="BN27" s="685"/>
      <c r="BO27" s="686">
        <v>100</v>
      </c>
      <c r="BP27" s="686"/>
      <c r="BQ27" s="686"/>
      <c r="BR27" s="686"/>
      <c r="BS27" s="692" t="s">
        <v>135</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4729530</v>
      </c>
      <c r="CS27" s="719"/>
      <c r="CT27" s="719"/>
      <c r="CU27" s="719"/>
      <c r="CV27" s="719"/>
      <c r="CW27" s="719"/>
      <c r="CX27" s="719"/>
      <c r="CY27" s="720"/>
      <c r="CZ27" s="688">
        <v>23.2</v>
      </c>
      <c r="DA27" s="717"/>
      <c r="DB27" s="717"/>
      <c r="DC27" s="721"/>
      <c r="DD27" s="692">
        <v>1343964</v>
      </c>
      <c r="DE27" s="719"/>
      <c r="DF27" s="719"/>
      <c r="DG27" s="719"/>
      <c r="DH27" s="719"/>
      <c r="DI27" s="719"/>
      <c r="DJ27" s="719"/>
      <c r="DK27" s="720"/>
      <c r="DL27" s="692">
        <v>1336429</v>
      </c>
      <c r="DM27" s="719"/>
      <c r="DN27" s="719"/>
      <c r="DO27" s="719"/>
      <c r="DP27" s="719"/>
      <c r="DQ27" s="719"/>
      <c r="DR27" s="719"/>
      <c r="DS27" s="719"/>
      <c r="DT27" s="719"/>
      <c r="DU27" s="719"/>
      <c r="DV27" s="720"/>
      <c r="DW27" s="688">
        <v>10.5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14127</v>
      </c>
      <c r="S28" s="684"/>
      <c r="T28" s="684"/>
      <c r="U28" s="684"/>
      <c r="V28" s="684"/>
      <c r="W28" s="684"/>
      <c r="X28" s="684"/>
      <c r="Y28" s="685"/>
      <c r="Z28" s="686">
        <v>0.1</v>
      </c>
      <c r="AA28" s="686"/>
      <c r="AB28" s="686"/>
      <c r="AC28" s="686"/>
      <c r="AD28" s="687" t="s">
        <v>135</v>
      </c>
      <c r="AE28" s="687"/>
      <c r="AF28" s="687"/>
      <c r="AG28" s="687"/>
      <c r="AH28" s="687"/>
      <c r="AI28" s="687"/>
      <c r="AJ28" s="687"/>
      <c r="AK28" s="687"/>
      <c r="AL28" s="688" t="s">
        <v>135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1874540</v>
      </c>
      <c r="CS28" s="684"/>
      <c r="CT28" s="684"/>
      <c r="CU28" s="684"/>
      <c r="CV28" s="684"/>
      <c r="CW28" s="684"/>
      <c r="CX28" s="684"/>
      <c r="CY28" s="685"/>
      <c r="CZ28" s="688">
        <v>9.1999999999999993</v>
      </c>
      <c r="DA28" s="717"/>
      <c r="DB28" s="717"/>
      <c r="DC28" s="721"/>
      <c r="DD28" s="692">
        <v>1424436</v>
      </c>
      <c r="DE28" s="684"/>
      <c r="DF28" s="684"/>
      <c r="DG28" s="684"/>
      <c r="DH28" s="684"/>
      <c r="DI28" s="684"/>
      <c r="DJ28" s="684"/>
      <c r="DK28" s="685"/>
      <c r="DL28" s="692">
        <v>1424436</v>
      </c>
      <c r="DM28" s="684"/>
      <c r="DN28" s="684"/>
      <c r="DO28" s="684"/>
      <c r="DP28" s="684"/>
      <c r="DQ28" s="684"/>
      <c r="DR28" s="684"/>
      <c r="DS28" s="684"/>
      <c r="DT28" s="684"/>
      <c r="DU28" s="684"/>
      <c r="DV28" s="685"/>
      <c r="DW28" s="688">
        <v>11.2</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222077</v>
      </c>
      <c r="S29" s="684"/>
      <c r="T29" s="684"/>
      <c r="U29" s="684"/>
      <c r="V29" s="684"/>
      <c r="W29" s="684"/>
      <c r="X29" s="684"/>
      <c r="Y29" s="685"/>
      <c r="Z29" s="686">
        <v>1.1000000000000001</v>
      </c>
      <c r="AA29" s="686"/>
      <c r="AB29" s="686"/>
      <c r="AC29" s="686"/>
      <c r="AD29" s="687">
        <v>62501</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1874540</v>
      </c>
      <c r="CS29" s="719"/>
      <c r="CT29" s="719"/>
      <c r="CU29" s="719"/>
      <c r="CV29" s="719"/>
      <c r="CW29" s="719"/>
      <c r="CX29" s="719"/>
      <c r="CY29" s="720"/>
      <c r="CZ29" s="688">
        <v>9.1999999999999993</v>
      </c>
      <c r="DA29" s="717"/>
      <c r="DB29" s="717"/>
      <c r="DC29" s="721"/>
      <c r="DD29" s="692">
        <v>1424436</v>
      </c>
      <c r="DE29" s="719"/>
      <c r="DF29" s="719"/>
      <c r="DG29" s="719"/>
      <c r="DH29" s="719"/>
      <c r="DI29" s="719"/>
      <c r="DJ29" s="719"/>
      <c r="DK29" s="720"/>
      <c r="DL29" s="692">
        <v>1424436</v>
      </c>
      <c r="DM29" s="719"/>
      <c r="DN29" s="719"/>
      <c r="DO29" s="719"/>
      <c r="DP29" s="719"/>
      <c r="DQ29" s="719"/>
      <c r="DR29" s="719"/>
      <c r="DS29" s="719"/>
      <c r="DT29" s="719"/>
      <c r="DU29" s="719"/>
      <c r="DV29" s="720"/>
      <c r="DW29" s="688">
        <v>11.2</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141914</v>
      </c>
      <c r="S30" s="684"/>
      <c r="T30" s="684"/>
      <c r="U30" s="684"/>
      <c r="V30" s="684"/>
      <c r="W30" s="684"/>
      <c r="X30" s="684"/>
      <c r="Y30" s="685"/>
      <c r="Z30" s="686">
        <v>0.7</v>
      </c>
      <c r="AA30" s="686"/>
      <c r="AB30" s="686"/>
      <c r="AC30" s="686"/>
      <c r="AD30" s="687" t="s">
        <v>230</v>
      </c>
      <c r="AE30" s="687"/>
      <c r="AF30" s="687"/>
      <c r="AG30" s="687"/>
      <c r="AH30" s="687"/>
      <c r="AI30" s="687"/>
      <c r="AJ30" s="687"/>
      <c r="AK30" s="687"/>
      <c r="AL30" s="688" t="s">
        <v>230</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1696754</v>
      </c>
      <c r="CS30" s="684"/>
      <c r="CT30" s="684"/>
      <c r="CU30" s="684"/>
      <c r="CV30" s="684"/>
      <c r="CW30" s="684"/>
      <c r="CX30" s="684"/>
      <c r="CY30" s="685"/>
      <c r="CZ30" s="688">
        <v>8.3000000000000007</v>
      </c>
      <c r="DA30" s="717"/>
      <c r="DB30" s="717"/>
      <c r="DC30" s="721"/>
      <c r="DD30" s="692">
        <v>1340438</v>
      </c>
      <c r="DE30" s="684"/>
      <c r="DF30" s="684"/>
      <c r="DG30" s="684"/>
      <c r="DH30" s="684"/>
      <c r="DI30" s="684"/>
      <c r="DJ30" s="684"/>
      <c r="DK30" s="685"/>
      <c r="DL30" s="692">
        <v>1340438</v>
      </c>
      <c r="DM30" s="684"/>
      <c r="DN30" s="684"/>
      <c r="DO30" s="684"/>
      <c r="DP30" s="684"/>
      <c r="DQ30" s="684"/>
      <c r="DR30" s="684"/>
      <c r="DS30" s="684"/>
      <c r="DT30" s="684"/>
      <c r="DU30" s="684"/>
      <c r="DV30" s="685"/>
      <c r="DW30" s="688">
        <v>10.5</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3121204</v>
      </c>
      <c r="S31" s="684"/>
      <c r="T31" s="684"/>
      <c r="U31" s="684"/>
      <c r="V31" s="684"/>
      <c r="W31" s="684"/>
      <c r="X31" s="684"/>
      <c r="Y31" s="685"/>
      <c r="Z31" s="686">
        <v>14.9</v>
      </c>
      <c r="AA31" s="686"/>
      <c r="AB31" s="686"/>
      <c r="AC31" s="686"/>
      <c r="AD31" s="687" t="s">
        <v>135</v>
      </c>
      <c r="AE31" s="687"/>
      <c r="AF31" s="687"/>
      <c r="AG31" s="687"/>
      <c r="AH31" s="687"/>
      <c r="AI31" s="687"/>
      <c r="AJ31" s="687"/>
      <c r="AK31" s="687"/>
      <c r="AL31" s="688" t="s">
        <v>230</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97.5</v>
      </c>
      <c r="BH31" s="738"/>
      <c r="BI31" s="738"/>
      <c r="BJ31" s="738"/>
      <c r="BK31" s="738"/>
      <c r="BL31" s="738"/>
      <c r="BM31" s="678">
        <v>92</v>
      </c>
      <c r="BN31" s="738"/>
      <c r="BO31" s="738"/>
      <c r="BP31" s="738"/>
      <c r="BQ31" s="739"/>
      <c r="BR31" s="751">
        <v>97.6</v>
      </c>
      <c r="BS31" s="738"/>
      <c r="BT31" s="738"/>
      <c r="BU31" s="738"/>
      <c r="BV31" s="738"/>
      <c r="BW31" s="738"/>
      <c r="BX31" s="678">
        <v>90.5</v>
      </c>
      <c r="BY31" s="738"/>
      <c r="BZ31" s="738"/>
      <c r="CA31" s="738"/>
      <c r="CB31" s="739"/>
      <c r="CD31" s="725"/>
      <c r="CE31" s="726"/>
      <c r="CF31" s="698" t="s">
        <v>310</v>
      </c>
      <c r="CG31" s="699"/>
      <c r="CH31" s="699"/>
      <c r="CI31" s="699"/>
      <c r="CJ31" s="699"/>
      <c r="CK31" s="699"/>
      <c r="CL31" s="699"/>
      <c r="CM31" s="699"/>
      <c r="CN31" s="699"/>
      <c r="CO31" s="699"/>
      <c r="CP31" s="699"/>
      <c r="CQ31" s="700"/>
      <c r="CR31" s="683">
        <v>177786</v>
      </c>
      <c r="CS31" s="719"/>
      <c r="CT31" s="719"/>
      <c r="CU31" s="719"/>
      <c r="CV31" s="719"/>
      <c r="CW31" s="719"/>
      <c r="CX31" s="719"/>
      <c r="CY31" s="720"/>
      <c r="CZ31" s="688">
        <v>0.9</v>
      </c>
      <c r="DA31" s="717"/>
      <c r="DB31" s="717"/>
      <c r="DC31" s="721"/>
      <c r="DD31" s="692">
        <v>83998</v>
      </c>
      <c r="DE31" s="719"/>
      <c r="DF31" s="719"/>
      <c r="DG31" s="719"/>
      <c r="DH31" s="719"/>
      <c r="DI31" s="719"/>
      <c r="DJ31" s="719"/>
      <c r="DK31" s="720"/>
      <c r="DL31" s="692">
        <v>83998</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135</v>
      </c>
      <c r="S32" s="684"/>
      <c r="T32" s="684"/>
      <c r="U32" s="684"/>
      <c r="V32" s="684"/>
      <c r="W32" s="684"/>
      <c r="X32" s="684"/>
      <c r="Y32" s="685"/>
      <c r="Z32" s="686" t="s">
        <v>135</v>
      </c>
      <c r="AA32" s="686"/>
      <c r="AB32" s="686"/>
      <c r="AC32" s="686"/>
      <c r="AD32" s="687" t="s">
        <v>230</v>
      </c>
      <c r="AE32" s="687"/>
      <c r="AF32" s="687"/>
      <c r="AG32" s="687"/>
      <c r="AH32" s="687"/>
      <c r="AI32" s="687"/>
      <c r="AJ32" s="687"/>
      <c r="AK32" s="687"/>
      <c r="AL32" s="688" t="s">
        <v>230</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v>
      </c>
      <c r="BH32" s="719"/>
      <c r="BI32" s="719"/>
      <c r="BJ32" s="719"/>
      <c r="BK32" s="719"/>
      <c r="BL32" s="719"/>
      <c r="BM32" s="689">
        <v>93.2</v>
      </c>
      <c r="BN32" s="749"/>
      <c r="BO32" s="749"/>
      <c r="BP32" s="749"/>
      <c r="BQ32" s="750"/>
      <c r="BR32" s="752">
        <v>97.8</v>
      </c>
      <c r="BS32" s="719"/>
      <c r="BT32" s="719"/>
      <c r="BU32" s="719"/>
      <c r="BV32" s="719"/>
      <c r="BW32" s="719"/>
      <c r="BX32" s="689">
        <v>91.3</v>
      </c>
      <c r="BY32" s="749"/>
      <c r="BZ32" s="749"/>
      <c r="CA32" s="749"/>
      <c r="CB32" s="750"/>
      <c r="CD32" s="727"/>
      <c r="CE32" s="728"/>
      <c r="CF32" s="698" t="s">
        <v>314</v>
      </c>
      <c r="CG32" s="699"/>
      <c r="CH32" s="699"/>
      <c r="CI32" s="699"/>
      <c r="CJ32" s="699"/>
      <c r="CK32" s="699"/>
      <c r="CL32" s="699"/>
      <c r="CM32" s="699"/>
      <c r="CN32" s="699"/>
      <c r="CO32" s="699"/>
      <c r="CP32" s="699"/>
      <c r="CQ32" s="700"/>
      <c r="CR32" s="683" t="s">
        <v>230</v>
      </c>
      <c r="CS32" s="684"/>
      <c r="CT32" s="684"/>
      <c r="CU32" s="684"/>
      <c r="CV32" s="684"/>
      <c r="CW32" s="684"/>
      <c r="CX32" s="684"/>
      <c r="CY32" s="685"/>
      <c r="CZ32" s="688" t="s">
        <v>230</v>
      </c>
      <c r="DA32" s="717"/>
      <c r="DB32" s="717"/>
      <c r="DC32" s="721"/>
      <c r="DD32" s="692" t="s">
        <v>135</v>
      </c>
      <c r="DE32" s="684"/>
      <c r="DF32" s="684"/>
      <c r="DG32" s="684"/>
      <c r="DH32" s="684"/>
      <c r="DI32" s="684"/>
      <c r="DJ32" s="684"/>
      <c r="DK32" s="685"/>
      <c r="DL32" s="692" t="s">
        <v>230</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1898679</v>
      </c>
      <c r="S33" s="684"/>
      <c r="T33" s="684"/>
      <c r="U33" s="684"/>
      <c r="V33" s="684"/>
      <c r="W33" s="684"/>
      <c r="X33" s="684"/>
      <c r="Y33" s="685"/>
      <c r="Z33" s="686">
        <v>9.1</v>
      </c>
      <c r="AA33" s="686"/>
      <c r="AB33" s="686"/>
      <c r="AC33" s="686"/>
      <c r="AD33" s="687" t="s">
        <v>230</v>
      </c>
      <c r="AE33" s="687"/>
      <c r="AF33" s="687"/>
      <c r="AG33" s="687"/>
      <c r="AH33" s="687"/>
      <c r="AI33" s="687"/>
      <c r="AJ33" s="687"/>
      <c r="AK33" s="687"/>
      <c r="AL33" s="688" t="s">
        <v>135</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96.8</v>
      </c>
      <c r="BH33" s="754"/>
      <c r="BI33" s="754"/>
      <c r="BJ33" s="754"/>
      <c r="BK33" s="754"/>
      <c r="BL33" s="754"/>
      <c r="BM33" s="755">
        <v>90.6</v>
      </c>
      <c r="BN33" s="754"/>
      <c r="BO33" s="754"/>
      <c r="BP33" s="754"/>
      <c r="BQ33" s="756"/>
      <c r="BR33" s="753">
        <v>97.1</v>
      </c>
      <c r="BS33" s="754"/>
      <c r="BT33" s="754"/>
      <c r="BU33" s="754"/>
      <c r="BV33" s="754"/>
      <c r="BW33" s="754"/>
      <c r="BX33" s="755">
        <v>89.1</v>
      </c>
      <c r="BY33" s="754"/>
      <c r="BZ33" s="754"/>
      <c r="CA33" s="754"/>
      <c r="CB33" s="756"/>
      <c r="CD33" s="698" t="s">
        <v>317</v>
      </c>
      <c r="CE33" s="699"/>
      <c r="CF33" s="699"/>
      <c r="CG33" s="699"/>
      <c r="CH33" s="699"/>
      <c r="CI33" s="699"/>
      <c r="CJ33" s="699"/>
      <c r="CK33" s="699"/>
      <c r="CL33" s="699"/>
      <c r="CM33" s="699"/>
      <c r="CN33" s="699"/>
      <c r="CO33" s="699"/>
      <c r="CP33" s="699"/>
      <c r="CQ33" s="700"/>
      <c r="CR33" s="683">
        <v>9076708</v>
      </c>
      <c r="CS33" s="719"/>
      <c r="CT33" s="719"/>
      <c r="CU33" s="719"/>
      <c r="CV33" s="719"/>
      <c r="CW33" s="719"/>
      <c r="CX33" s="719"/>
      <c r="CY33" s="720"/>
      <c r="CZ33" s="688">
        <v>44.5</v>
      </c>
      <c r="DA33" s="717"/>
      <c r="DB33" s="717"/>
      <c r="DC33" s="721"/>
      <c r="DD33" s="692">
        <v>7012828</v>
      </c>
      <c r="DE33" s="719"/>
      <c r="DF33" s="719"/>
      <c r="DG33" s="719"/>
      <c r="DH33" s="719"/>
      <c r="DI33" s="719"/>
      <c r="DJ33" s="719"/>
      <c r="DK33" s="720"/>
      <c r="DL33" s="692">
        <v>5594047</v>
      </c>
      <c r="DM33" s="719"/>
      <c r="DN33" s="719"/>
      <c r="DO33" s="719"/>
      <c r="DP33" s="719"/>
      <c r="DQ33" s="719"/>
      <c r="DR33" s="719"/>
      <c r="DS33" s="719"/>
      <c r="DT33" s="719"/>
      <c r="DU33" s="719"/>
      <c r="DV33" s="720"/>
      <c r="DW33" s="688">
        <v>44</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59357</v>
      </c>
      <c r="S34" s="684"/>
      <c r="T34" s="684"/>
      <c r="U34" s="684"/>
      <c r="V34" s="684"/>
      <c r="W34" s="684"/>
      <c r="X34" s="684"/>
      <c r="Y34" s="685"/>
      <c r="Z34" s="686">
        <v>0.3</v>
      </c>
      <c r="AA34" s="686"/>
      <c r="AB34" s="686"/>
      <c r="AC34" s="686"/>
      <c r="AD34" s="687">
        <v>56562</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2350511</v>
      </c>
      <c r="CS34" s="684"/>
      <c r="CT34" s="684"/>
      <c r="CU34" s="684"/>
      <c r="CV34" s="684"/>
      <c r="CW34" s="684"/>
      <c r="CX34" s="684"/>
      <c r="CY34" s="685"/>
      <c r="CZ34" s="688">
        <v>11.5</v>
      </c>
      <c r="DA34" s="717"/>
      <c r="DB34" s="717"/>
      <c r="DC34" s="721"/>
      <c r="DD34" s="692">
        <v>1852403</v>
      </c>
      <c r="DE34" s="684"/>
      <c r="DF34" s="684"/>
      <c r="DG34" s="684"/>
      <c r="DH34" s="684"/>
      <c r="DI34" s="684"/>
      <c r="DJ34" s="684"/>
      <c r="DK34" s="685"/>
      <c r="DL34" s="692">
        <v>1696405</v>
      </c>
      <c r="DM34" s="684"/>
      <c r="DN34" s="684"/>
      <c r="DO34" s="684"/>
      <c r="DP34" s="684"/>
      <c r="DQ34" s="684"/>
      <c r="DR34" s="684"/>
      <c r="DS34" s="684"/>
      <c r="DT34" s="684"/>
      <c r="DU34" s="684"/>
      <c r="DV34" s="685"/>
      <c r="DW34" s="688">
        <v>13.3</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35466</v>
      </c>
      <c r="S35" s="684"/>
      <c r="T35" s="684"/>
      <c r="U35" s="684"/>
      <c r="V35" s="684"/>
      <c r="W35" s="684"/>
      <c r="X35" s="684"/>
      <c r="Y35" s="685"/>
      <c r="Z35" s="686">
        <v>0.2</v>
      </c>
      <c r="AA35" s="686"/>
      <c r="AB35" s="686"/>
      <c r="AC35" s="686"/>
      <c r="AD35" s="687" t="s">
        <v>135</v>
      </c>
      <c r="AE35" s="687"/>
      <c r="AF35" s="687"/>
      <c r="AG35" s="687"/>
      <c r="AH35" s="687"/>
      <c r="AI35" s="687"/>
      <c r="AJ35" s="687"/>
      <c r="AK35" s="687"/>
      <c r="AL35" s="688" t="s">
        <v>230</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166927</v>
      </c>
      <c r="CS35" s="719"/>
      <c r="CT35" s="719"/>
      <c r="CU35" s="719"/>
      <c r="CV35" s="719"/>
      <c r="CW35" s="719"/>
      <c r="CX35" s="719"/>
      <c r="CY35" s="720"/>
      <c r="CZ35" s="688">
        <v>0.8</v>
      </c>
      <c r="DA35" s="717"/>
      <c r="DB35" s="717"/>
      <c r="DC35" s="721"/>
      <c r="DD35" s="692">
        <v>163556</v>
      </c>
      <c r="DE35" s="719"/>
      <c r="DF35" s="719"/>
      <c r="DG35" s="719"/>
      <c r="DH35" s="719"/>
      <c r="DI35" s="719"/>
      <c r="DJ35" s="719"/>
      <c r="DK35" s="720"/>
      <c r="DL35" s="692">
        <v>163416</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387896</v>
      </c>
      <c r="S36" s="684"/>
      <c r="T36" s="684"/>
      <c r="U36" s="684"/>
      <c r="V36" s="684"/>
      <c r="W36" s="684"/>
      <c r="X36" s="684"/>
      <c r="Y36" s="685"/>
      <c r="Z36" s="686">
        <v>1.9</v>
      </c>
      <c r="AA36" s="686"/>
      <c r="AB36" s="686"/>
      <c r="AC36" s="686"/>
      <c r="AD36" s="687" t="s">
        <v>230</v>
      </c>
      <c r="AE36" s="687"/>
      <c r="AF36" s="687"/>
      <c r="AG36" s="687"/>
      <c r="AH36" s="687"/>
      <c r="AI36" s="687"/>
      <c r="AJ36" s="687"/>
      <c r="AK36" s="687"/>
      <c r="AL36" s="688" t="s">
        <v>135</v>
      </c>
      <c r="AM36" s="689"/>
      <c r="AN36" s="689"/>
      <c r="AO36" s="690"/>
      <c r="AP36" s="235"/>
      <c r="AQ36" s="757" t="s">
        <v>325</v>
      </c>
      <c r="AR36" s="758"/>
      <c r="AS36" s="758"/>
      <c r="AT36" s="758"/>
      <c r="AU36" s="758"/>
      <c r="AV36" s="758"/>
      <c r="AW36" s="758"/>
      <c r="AX36" s="758"/>
      <c r="AY36" s="759"/>
      <c r="AZ36" s="672">
        <v>2845720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139223</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2964941</v>
      </c>
      <c r="CS36" s="684"/>
      <c r="CT36" s="684"/>
      <c r="CU36" s="684"/>
      <c r="CV36" s="684"/>
      <c r="CW36" s="684"/>
      <c r="CX36" s="684"/>
      <c r="CY36" s="685"/>
      <c r="CZ36" s="688">
        <v>14.5</v>
      </c>
      <c r="DA36" s="717"/>
      <c r="DB36" s="717"/>
      <c r="DC36" s="721"/>
      <c r="DD36" s="692">
        <v>2617117</v>
      </c>
      <c r="DE36" s="684"/>
      <c r="DF36" s="684"/>
      <c r="DG36" s="684"/>
      <c r="DH36" s="684"/>
      <c r="DI36" s="684"/>
      <c r="DJ36" s="684"/>
      <c r="DK36" s="685"/>
      <c r="DL36" s="692">
        <v>1592016</v>
      </c>
      <c r="DM36" s="684"/>
      <c r="DN36" s="684"/>
      <c r="DO36" s="684"/>
      <c r="DP36" s="684"/>
      <c r="DQ36" s="684"/>
      <c r="DR36" s="684"/>
      <c r="DS36" s="684"/>
      <c r="DT36" s="684"/>
      <c r="DU36" s="684"/>
      <c r="DV36" s="685"/>
      <c r="DW36" s="688">
        <v>12.5</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212466</v>
      </c>
      <c r="S37" s="684"/>
      <c r="T37" s="684"/>
      <c r="U37" s="684"/>
      <c r="V37" s="684"/>
      <c r="W37" s="684"/>
      <c r="X37" s="684"/>
      <c r="Y37" s="685"/>
      <c r="Z37" s="686">
        <v>1</v>
      </c>
      <c r="AA37" s="686"/>
      <c r="AB37" s="686"/>
      <c r="AC37" s="686"/>
      <c r="AD37" s="687" t="s">
        <v>135</v>
      </c>
      <c r="AE37" s="687"/>
      <c r="AF37" s="687"/>
      <c r="AG37" s="687"/>
      <c r="AH37" s="687"/>
      <c r="AI37" s="687"/>
      <c r="AJ37" s="687"/>
      <c r="AK37" s="687"/>
      <c r="AL37" s="688" t="s">
        <v>230</v>
      </c>
      <c r="AM37" s="689"/>
      <c r="AN37" s="689"/>
      <c r="AO37" s="690"/>
      <c r="AQ37" s="761" t="s">
        <v>329</v>
      </c>
      <c r="AR37" s="762"/>
      <c r="AS37" s="762"/>
      <c r="AT37" s="762"/>
      <c r="AU37" s="762"/>
      <c r="AV37" s="762"/>
      <c r="AW37" s="762"/>
      <c r="AX37" s="762"/>
      <c r="AY37" s="763"/>
      <c r="AZ37" s="683">
        <v>784800</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114391</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1386218</v>
      </c>
      <c r="CS37" s="719"/>
      <c r="CT37" s="719"/>
      <c r="CU37" s="719"/>
      <c r="CV37" s="719"/>
      <c r="CW37" s="719"/>
      <c r="CX37" s="719"/>
      <c r="CY37" s="720"/>
      <c r="CZ37" s="688">
        <v>6.8</v>
      </c>
      <c r="DA37" s="717"/>
      <c r="DB37" s="717"/>
      <c r="DC37" s="721"/>
      <c r="DD37" s="692">
        <v>1381373</v>
      </c>
      <c r="DE37" s="719"/>
      <c r="DF37" s="719"/>
      <c r="DG37" s="719"/>
      <c r="DH37" s="719"/>
      <c r="DI37" s="719"/>
      <c r="DJ37" s="719"/>
      <c r="DK37" s="720"/>
      <c r="DL37" s="692">
        <v>1337685</v>
      </c>
      <c r="DM37" s="719"/>
      <c r="DN37" s="719"/>
      <c r="DO37" s="719"/>
      <c r="DP37" s="719"/>
      <c r="DQ37" s="719"/>
      <c r="DR37" s="719"/>
      <c r="DS37" s="719"/>
      <c r="DT37" s="719"/>
      <c r="DU37" s="719"/>
      <c r="DV37" s="720"/>
      <c r="DW37" s="688">
        <v>10.5</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835933</v>
      </c>
      <c r="S38" s="684"/>
      <c r="T38" s="684"/>
      <c r="U38" s="684"/>
      <c r="V38" s="684"/>
      <c r="W38" s="684"/>
      <c r="X38" s="684"/>
      <c r="Y38" s="685"/>
      <c r="Z38" s="686">
        <v>4</v>
      </c>
      <c r="AA38" s="686"/>
      <c r="AB38" s="686"/>
      <c r="AC38" s="686"/>
      <c r="AD38" s="687">
        <v>76</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111666</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10288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2734054</v>
      </c>
      <c r="CS38" s="684"/>
      <c r="CT38" s="684"/>
      <c r="CU38" s="684"/>
      <c r="CV38" s="684"/>
      <c r="CW38" s="684"/>
      <c r="CX38" s="684"/>
      <c r="CY38" s="685"/>
      <c r="CZ38" s="688">
        <v>13.4</v>
      </c>
      <c r="DA38" s="717"/>
      <c r="DB38" s="717"/>
      <c r="DC38" s="721"/>
      <c r="DD38" s="692">
        <v>2297643</v>
      </c>
      <c r="DE38" s="684"/>
      <c r="DF38" s="684"/>
      <c r="DG38" s="684"/>
      <c r="DH38" s="684"/>
      <c r="DI38" s="684"/>
      <c r="DJ38" s="684"/>
      <c r="DK38" s="685"/>
      <c r="DL38" s="692">
        <v>2142210</v>
      </c>
      <c r="DM38" s="684"/>
      <c r="DN38" s="684"/>
      <c r="DO38" s="684"/>
      <c r="DP38" s="684"/>
      <c r="DQ38" s="684"/>
      <c r="DR38" s="684"/>
      <c r="DS38" s="684"/>
      <c r="DT38" s="684"/>
      <c r="DU38" s="684"/>
      <c r="DV38" s="685"/>
      <c r="DW38" s="688">
        <v>16.8</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1427000</v>
      </c>
      <c r="S39" s="684"/>
      <c r="T39" s="684"/>
      <c r="U39" s="684"/>
      <c r="V39" s="684"/>
      <c r="W39" s="684"/>
      <c r="X39" s="684"/>
      <c r="Y39" s="685"/>
      <c r="Z39" s="686">
        <v>6.8</v>
      </c>
      <c r="AA39" s="686"/>
      <c r="AB39" s="686"/>
      <c r="AC39" s="686"/>
      <c r="AD39" s="687" t="s">
        <v>135</v>
      </c>
      <c r="AE39" s="687"/>
      <c r="AF39" s="687"/>
      <c r="AG39" s="687"/>
      <c r="AH39" s="687"/>
      <c r="AI39" s="687"/>
      <c r="AJ39" s="687"/>
      <c r="AK39" s="687"/>
      <c r="AL39" s="688" t="s">
        <v>230</v>
      </c>
      <c r="AM39" s="689"/>
      <c r="AN39" s="689"/>
      <c r="AO39" s="690"/>
      <c r="AQ39" s="761" t="s">
        <v>337</v>
      </c>
      <c r="AR39" s="762"/>
      <c r="AS39" s="762"/>
      <c r="AT39" s="762"/>
      <c r="AU39" s="762"/>
      <c r="AV39" s="762"/>
      <c r="AW39" s="762"/>
      <c r="AX39" s="762"/>
      <c r="AY39" s="763"/>
      <c r="AZ39" s="683" t="s">
        <v>135</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16229</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550475</v>
      </c>
      <c r="CS39" s="719"/>
      <c r="CT39" s="719"/>
      <c r="CU39" s="719"/>
      <c r="CV39" s="719"/>
      <c r="CW39" s="719"/>
      <c r="CX39" s="719"/>
      <c r="CY39" s="720"/>
      <c r="CZ39" s="688">
        <v>2.7</v>
      </c>
      <c r="DA39" s="717"/>
      <c r="DB39" s="717"/>
      <c r="DC39" s="721"/>
      <c r="DD39" s="692">
        <v>2206</v>
      </c>
      <c r="DE39" s="719"/>
      <c r="DF39" s="719"/>
      <c r="DG39" s="719"/>
      <c r="DH39" s="719"/>
      <c r="DI39" s="719"/>
      <c r="DJ39" s="719"/>
      <c r="DK39" s="720"/>
      <c r="DL39" s="692" t="s">
        <v>135</v>
      </c>
      <c r="DM39" s="719"/>
      <c r="DN39" s="719"/>
      <c r="DO39" s="719"/>
      <c r="DP39" s="719"/>
      <c r="DQ39" s="719"/>
      <c r="DR39" s="719"/>
      <c r="DS39" s="719"/>
      <c r="DT39" s="719"/>
      <c r="DU39" s="719"/>
      <c r="DV39" s="720"/>
      <c r="DW39" s="688" t="s">
        <v>230</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135</v>
      </c>
      <c r="AA40" s="686"/>
      <c r="AB40" s="686"/>
      <c r="AC40" s="686"/>
      <c r="AD40" s="687" t="s">
        <v>135</v>
      </c>
      <c r="AE40" s="687"/>
      <c r="AF40" s="687"/>
      <c r="AG40" s="687"/>
      <c r="AH40" s="687"/>
      <c r="AI40" s="687"/>
      <c r="AJ40" s="687"/>
      <c r="AK40" s="687"/>
      <c r="AL40" s="688" t="s">
        <v>135</v>
      </c>
      <c r="AM40" s="689"/>
      <c r="AN40" s="689"/>
      <c r="AO40" s="690"/>
      <c r="AQ40" s="761" t="s">
        <v>341</v>
      </c>
      <c r="AR40" s="762"/>
      <c r="AS40" s="762"/>
      <c r="AT40" s="762"/>
      <c r="AU40" s="762"/>
      <c r="AV40" s="762"/>
      <c r="AW40" s="762"/>
      <c r="AX40" s="762"/>
      <c r="AY40" s="763"/>
      <c r="AZ40" s="683" t="s">
        <v>230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309800</v>
      </c>
      <c r="CS40" s="684"/>
      <c r="CT40" s="684"/>
      <c r="CU40" s="684"/>
      <c r="CV40" s="684"/>
      <c r="CW40" s="684"/>
      <c r="CX40" s="684"/>
      <c r="CY40" s="685"/>
      <c r="CZ40" s="688">
        <v>1.5</v>
      </c>
      <c r="DA40" s="717"/>
      <c r="DB40" s="717"/>
      <c r="DC40" s="721"/>
      <c r="DD40" s="692">
        <v>79903</v>
      </c>
      <c r="DE40" s="684"/>
      <c r="DF40" s="684"/>
      <c r="DG40" s="684"/>
      <c r="DH40" s="684"/>
      <c r="DI40" s="684"/>
      <c r="DJ40" s="684"/>
      <c r="DK40" s="685"/>
      <c r="DL40" s="692" t="s">
        <v>135</v>
      </c>
      <c r="DM40" s="684"/>
      <c r="DN40" s="684"/>
      <c r="DO40" s="684"/>
      <c r="DP40" s="684"/>
      <c r="DQ40" s="684"/>
      <c r="DR40" s="684"/>
      <c r="DS40" s="684"/>
      <c r="DT40" s="684"/>
      <c r="DU40" s="684"/>
      <c r="DV40" s="685"/>
      <c r="DW40" s="688" t="s">
        <v>135</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776200</v>
      </c>
      <c r="S41" s="684"/>
      <c r="T41" s="684"/>
      <c r="U41" s="684"/>
      <c r="V41" s="684"/>
      <c r="W41" s="684"/>
      <c r="X41" s="684"/>
      <c r="Y41" s="685"/>
      <c r="Z41" s="686">
        <v>3.7</v>
      </c>
      <c r="AA41" s="686"/>
      <c r="AB41" s="686"/>
      <c r="AC41" s="686"/>
      <c r="AD41" s="687" t="s">
        <v>230</v>
      </c>
      <c r="AE41" s="687"/>
      <c r="AF41" s="687"/>
      <c r="AG41" s="687"/>
      <c r="AH41" s="687"/>
      <c r="AI41" s="687"/>
      <c r="AJ41" s="687"/>
      <c r="AK41" s="687"/>
      <c r="AL41" s="688" t="s">
        <v>230</v>
      </c>
      <c r="AM41" s="689"/>
      <c r="AN41" s="689"/>
      <c r="AO41" s="690"/>
      <c r="AQ41" s="761" t="s">
        <v>346</v>
      </c>
      <c r="AR41" s="762"/>
      <c r="AS41" s="762"/>
      <c r="AT41" s="762"/>
      <c r="AU41" s="762"/>
      <c r="AV41" s="762"/>
      <c r="AW41" s="762"/>
      <c r="AX41" s="762"/>
      <c r="AY41" s="763"/>
      <c r="AZ41" s="683">
        <v>549749</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135</v>
      </c>
      <c r="CS41" s="719"/>
      <c r="CT41" s="719"/>
      <c r="CU41" s="719"/>
      <c r="CV41" s="719"/>
      <c r="CW41" s="719"/>
      <c r="CX41" s="719"/>
      <c r="CY41" s="720"/>
      <c r="CZ41" s="688" t="s">
        <v>230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20929774</v>
      </c>
      <c r="S42" s="769"/>
      <c r="T42" s="769"/>
      <c r="U42" s="769"/>
      <c r="V42" s="769"/>
      <c r="W42" s="769"/>
      <c r="X42" s="769"/>
      <c r="Y42" s="777"/>
      <c r="Z42" s="778">
        <v>100</v>
      </c>
      <c r="AA42" s="778"/>
      <c r="AB42" s="778"/>
      <c r="AC42" s="778"/>
      <c r="AD42" s="779">
        <v>11939078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1399505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280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1039898</v>
      </c>
      <c r="CS42" s="684"/>
      <c r="CT42" s="684"/>
      <c r="CU42" s="684"/>
      <c r="CV42" s="684"/>
      <c r="CW42" s="684"/>
      <c r="CX42" s="684"/>
      <c r="CY42" s="685"/>
      <c r="CZ42" s="688">
        <v>5.0999999999999996</v>
      </c>
      <c r="DA42" s="689"/>
      <c r="DB42" s="689"/>
      <c r="DC42" s="701"/>
      <c r="DD42" s="692">
        <v>252726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134006</v>
      </c>
      <c r="CS43" s="719"/>
      <c r="CT43" s="719"/>
      <c r="CU43" s="719"/>
      <c r="CV43" s="719"/>
      <c r="CW43" s="719"/>
      <c r="CX43" s="719"/>
      <c r="CY43" s="720"/>
      <c r="CZ43" s="688">
        <v>0.7</v>
      </c>
      <c r="DA43" s="717"/>
      <c r="DB43" s="717"/>
      <c r="DC43" s="721"/>
      <c r="DD43" s="692">
        <v>134006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880747</v>
      </c>
      <c r="CS44" s="684"/>
      <c r="CT44" s="684"/>
      <c r="CU44" s="684"/>
      <c r="CV44" s="684"/>
      <c r="CW44" s="684"/>
      <c r="CX44" s="684"/>
      <c r="CY44" s="685"/>
      <c r="CZ44" s="688">
        <v>4.3</v>
      </c>
      <c r="DA44" s="689"/>
      <c r="DB44" s="689"/>
      <c r="DC44" s="701"/>
      <c r="DD44" s="692">
        <v>203808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406412</v>
      </c>
      <c r="CS45" s="719"/>
      <c r="CT45" s="719"/>
      <c r="CU45" s="719"/>
      <c r="CV45" s="719"/>
      <c r="CW45" s="719"/>
      <c r="CX45" s="719"/>
      <c r="CY45" s="720"/>
      <c r="CZ45" s="688">
        <v>2</v>
      </c>
      <c r="DA45" s="717"/>
      <c r="DB45" s="717"/>
      <c r="DC45" s="721"/>
      <c r="DD45" s="692">
        <v>70313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474335</v>
      </c>
      <c r="CS46" s="684"/>
      <c r="CT46" s="684"/>
      <c r="CU46" s="684"/>
      <c r="CV46" s="684"/>
      <c r="CW46" s="684"/>
      <c r="CX46" s="684"/>
      <c r="CY46" s="685"/>
      <c r="CZ46" s="688">
        <v>2.2999999999999998</v>
      </c>
      <c r="DA46" s="689"/>
      <c r="DB46" s="689"/>
      <c r="DC46" s="701"/>
      <c r="DD46" s="692">
        <v>133495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159151</v>
      </c>
      <c r="CS47" s="719"/>
      <c r="CT47" s="719"/>
      <c r="CU47" s="719"/>
      <c r="CV47" s="719"/>
      <c r="CW47" s="719"/>
      <c r="CX47" s="719"/>
      <c r="CY47" s="720"/>
      <c r="CZ47" s="688">
        <v>0.8</v>
      </c>
      <c r="DA47" s="717"/>
      <c r="DB47" s="717"/>
      <c r="DC47" s="721"/>
      <c r="DD47" s="692">
        <v>48918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135</v>
      </c>
      <c r="CS48" s="684"/>
      <c r="CT48" s="684"/>
      <c r="CU48" s="684"/>
      <c r="CV48" s="684"/>
      <c r="CW48" s="684"/>
      <c r="CX48" s="684"/>
      <c r="CY48" s="685"/>
      <c r="CZ48" s="688" t="s">
        <v>135</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20406902</v>
      </c>
      <c r="CS49" s="754"/>
      <c r="CT49" s="754"/>
      <c r="CU49" s="754"/>
      <c r="CV49" s="754"/>
      <c r="CW49" s="754"/>
      <c r="CX49" s="754"/>
      <c r="CY49" s="785"/>
      <c r="CZ49" s="780">
        <v>100</v>
      </c>
      <c r="DA49" s="786"/>
      <c r="DB49" s="786"/>
      <c r="DC49" s="787"/>
      <c r="DD49" s="788">
        <v>13435041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7euHlh9giIV8F/SOY0JSatdFtOGQdstv6ehPOBt/jQYTRd2tViKKUMwV7Z3sh4uGsJgJwZQfRW7YkYwJ4tnA==" saltValue="iJH3goCAE4AE2gZx9dlF3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19695</v>
      </c>
      <c r="R7" s="819"/>
      <c r="S7" s="819"/>
      <c r="T7" s="819"/>
      <c r="U7" s="819"/>
      <c r="V7" s="819">
        <v>19172</v>
      </c>
      <c r="W7" s="819"/>
      <c r="X7" s="819"/>
      <c r="Y7" s="819"/>
      <c r="Z7" s="819"/>
      <c r="AA7" s="819">
        <v>523</v>
      </c>
      <c r="AB7" s="819"/>
      <c r="AC7" s="819"/>
      <c r="AD7" s="819"/>
      <c r="AE7" s="820"/>
      <c r="AF7" s="821">
        <v>326</v>
      </c>
      <c r="AG7" s="822"/>
      <c r="AH7" s="822"/>
      <c r="AI7" s="822"/>
      <c r="AJ7" s="823"/>
      <c r="AK7" s="858">
        <v>220</v>
      </c>
      <c r="AL7" s="859"/>
      <c r="AM7" s="859"/>
      <c r="AN7" s="859"/>
      <c r="AO7" s="859"/>
      <c r="AP7" s="859">
        <v>16263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-11</v>
      </c>
      <c r="CI7" s="856"/>
      <c r="CJ7" s="856"/>
      <c r="CK7" s="856"/>
      <c r="CL7" s="857"/>
      <c r="CM7" s="855">
        <v>68</v>
      </c>
      <c r="CN7" s="856"/>
      <c r="CO7" s="856"/>
      <c r="CP7" s="856"/>
      <c r="CQ7" s="857"/>
      <c r="CR7" s="855">
        <v>15</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1872</v>
      </c>
      <c r="R8" s="843"/>
      <c r="S8" s="843"/>
      <c r="T8" s="843"/>
      <c r="U8" s="843"/>
      <c r="V8" s="843">
        <v>1872</v>
      </c>
      <c r="W8" s="843"/>
      <c r="X8" s="843"/>
      <c r="Y8" s="843"/>
      <c r="Z8" s="843"/>
      <c r="AA8" s="843" t="s">
        <v>578</v>
      </c>
      <c r="AB8" s="843"/>
      <c r="AC8" s="843"/>
      <c r="AD8" s="843"/>
      <c r="AE8" s="844"/>
      <c r="AF8" s="845" t="s">
        <v>135</v>
      </c>
      <c r="AG8" s="846"/>
      <c r="AH8" s="846"/>
      <c r="AI8" s="846"/>
      <c r="AJ8" s="847"/>
      <c r="AK8" s="848">
        <v>805</v>
      </c>
      <c r="AL8" s="849"/>
      <c r="AM8" s="849"/>
      <c r="AN8" s="849"/>
      <c r="AO8" s="849"/>
      <c r="AP8" s="849">
        <v>6204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v>-8</v>
      </c>
      <c r="CI8" s="866"/>
      <c r="CJ8" s="866"/>
      <c r="CK8" s="866"/>
      <c r="CL8" s="867"/>
      <c r="CM8" s="865">
        <v>-8</v>
      </c>
      <c r="CN8" s="866"/>
      <c r="CO8" s="866"/>
      <c r="CP8" s="866"/>
      <c r="CQ8" s="867"/>
      <c r="CR8" s="865">
        <v>5</v>
      </c>
      <c r="CS8" s="866"/>
      <c r="CT8" s="866"/>
      <c r="CU8" s="866"/>
      <c r="CV8" s="867"/>
      <c r="CW8" s="865" t="s">
        <v>589</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595</v>
      </c>
      <c r="BS9" s="852" t="s">
        <v>594</v>
      </c>
      <c r="BT9" s="853"/>
      <c r="BU9" s="853"/>
      <c r="BV9" s="853"/>
      <c r="BW9" s="853"/>
      <c r="BX9" s="853"/>
      <c r="BY9" s="853"/>
      <c r="BZ9" s="853"/>
      <c r="CA9" s="853"/>
      <c r="CB9" s="853"/>
      <c r="CC9" s="853"/>
      <c r="CD9" s="853"/>
      <c r="CE9" s="853"/>
      <c r="CF9" s="853"/>
      <c r="CG9" s="854"/>
      <c r="CH9" s="865">
        <v>-1268</v>
      </c>
      <c r="CI9" s="866"/>
      <c r="CJ9" s="866"/>
      <c r="CK9" s="866"/>
      <c r="CL9" s="867"/>
      <c r="CM9" s="865">
        <v>-2055</v>
      </c>
      <c r="CN9" s="866"/>
      <c r="CO9" s="866"/>
      <c r="CP9" s="866"/>
      <c r="CQ9" s="867"/>
      <c r="CR9" s="865">
        <v>70</v>
      </c>
      <c r="CS9" s="866"/>
      <c r="CT9" s="866"/>
      <c r="CU9" s="866"/>
      <c r="CV9" s="867"/>
      <c r="CW9" s="865">
        <v>637</v>
      </c>
      <c r="CX9" s="866"/>
      <c r="CY9" s="866"/>
      <c r="CZ9" s="866"/>
      <c r="DA9" s="867"/>
      <c r="DB9" s="865">
        <v>8960</v>
      </c>
      <c r="DC9" s="866"/>
      <c r="DD9" s="866"/>
      <c r="DE9" s="866"/>
      <c r="DF9" s="867"/>
      <c r="DG9" s="865" t="s">
        <v>589</v>
      </c>
      <c r="DH9" s="866"/>
      <c r="DI9" s="866"/>
      <c r="DJ9" s="866"/>
      <c r="DK9" s="867"/>
      <c r="DL9" s="865" t="s">
        <v>589</v>
      </c>
      <c r="DM9" s="866"/>
      <c r="DN9" s="866"/>
      <c r="DO9" s="866"/>
      <c r="DP9" s="867"/>
      <c r="DQ9" s="865">
        <v>4878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20930</v>
      </c>
      <c r="R23" s="878"/>
      <c r="S23" s="878"/>
      <c r="T23" s="878"/>
      <c r="U23" s="878"/>
      <c r="V23" s="878">
        <v>20407</v>
      </c>
      <c r="W23" s="878"/>
      <c r="X23" s="878"/>
      <c r="Y23" s="878"/>
      <c r="Z23" s="878"/>
      <c r="AA23" s="878">
        <v>523</v>
      </c>
      <c r="AB23" s="878"/>
      <c r="AC23" s="878"/>
      <c r="AD23" s="878"/>
      <c r="AE23" s="879"/>
      <c r="AF23" s="880">
        <v>326</v>
      </c>
      <c r="AG23" s="878"/>
      <c r="AH23" s="878"/>
      <c r="AI23" s="878"/>
      <c r="AJ23" s="881"/>
      <c r="AK23" s="882"/>
      <c r="AL23" s="883"/>
      <c r="AM23" s="883"/>
      <c r="AN23" s="883"/>
      <c r="AO23" s="883"/>
      <c r="AP23" s="878">
        <v>22467</v>
      </c>
      <c r="AQ23" s="878"/>
      <c r="AR23" s="878"/>
      <c r="AS23" s="878"/>
      <c r="AT23" s="878"/>
      <c r="AU23" s="884"/>
      <c r="AV23" s="884"/>
      <c r="AW23" s="884"/>
      <c r="AX23" s="884"/>
      <c r="AY23" s="885"/>
      <c r="AZ23" s="893" t="s">
        <v>135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6708</v>
      </c>
      <c r="R28" s="907"/>
      <c r="S28" s="907"/>
      <c r="T28" s="907"/>
      <c r="U28" s="907"/>
      <c r="V28" s="907">
        <v>6569</v>
      </c>
      <c r="W28" s="907"/>
      <c r="X28" s="907"/>
      <c r="Y28" s="907"/>
      <c r="Z28" s="907"/>
      <c r="AA28" s="907">
        <v>139</v>
      </c>
      <c r="AB28" s="907"/>
      <c r="AC28" s="907"/>
      <c r="AD28" s="907"/>
      <c r="AE28" s="908"/>
      <c r="AF28" s="909">
        <v>139</v>
      </c>
      <c r="AG28" s="907"/>
      <c r="AH28" s="907"/>
      <c r="AI28" s="907"/>
      <c r="AJ28" s="910"/>
      <c r="AK28" s="911">
        <v>453</v>
      </c>
      <c r="AL28" s="902"/>
      <c r="AM28" s="902"/>
      <c r="AN28" s="902"/>
      <c r="AO28" s="902"/>
      <c r="AP28" s="902" t="s">
        <v>590</v>
      </c>
      <c r="AQ28" s="902"/>
      <c r="AR28" s="902"/>
      <c r="AS28" s="902"/>
      <c r="AT28" s="902"/>
      <c r="AU28" s="902" t="s">
        <v>589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4606</v>
      </c>
      <c r="R29" s="843"/>
      <c r="S29" s="843"/>
      <c r="T29" s="843"/>
      <c r="U29" s="843"/>
      <c r="V29" s="843">
        <v>4562</v>
      </c>
      <c r="W29" s="843"/>
      <c r="X29" s="843"/>
      <c r="Y29" s="843"/>
      <c r="Z29" s="843"/>
      <c r="AA29" s="843">
        <v>44</v>
      </c>
      <c r="AB29" s="843"/>
      <c r="AC29" s="843"/>
      <c r="AD29" s="843"/>
      <c r="AE29" s="844"/>
      <c r="AF29" s="845">
        <v>44</v>
      </c>
      <c r="AG29" s="846"/>
      <c r="AH29" s="846"/>
      <c r="AI29" s="846"/>
      <c r="AJ29" s="847"/>
      <c r="AK29" s="914">
        <v>744</v>
      </c>
      <c r="AL29" s="915"/>
      <c r="AM29" s="915"/>
      <c r="AN29" s="915"/>
      <c r="AO29" s="915"/>
      <c r="AP29" s="915" t="s">
        <v>589</v>
      </c>
      <c r="AQ29" s="915"/>
      <c r="AR29" s="915"/>
      <c r="AS29" s="915"/>
      <c r="AT29" s="915"/>
      <c r="AU29" s="915" t="s">
        <v>589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611</v>
      </c>
      <c r="R30" s="843"/>
      <c r="S30" s="843"/>
      <c r="T30" s="843"/>
      <c r="U30" s="843"/>
      <c r="V30" s="843">
        <v>605</v>
      </c>
      <c r="W30" s="843"/>
      <c r="X30" s="843"/>
      <c r="Y30" s="843"/>
      <c r="Z30" s="843"/>
      <c r="AA30" s="843">
        <v>6</v>
      </c>
      <c r="AB30" s="843"/>
      <c r="AC30" s="843"/>
      <c r="AD30" s="843"/>
      <c r="AE30" s="844"/>
      <c r="AF30" s="845">
        <v>6</v>
      </c>
      <c r="AG30" s="846"/>
      <c r="AH30" s="846"/>
      <c r="AI30" s="846"/>
      <c r="AJ30" s="847"/>
      <c r="AK30" s="914">
        <v>134</v>
      </c>
      <c r="AL30" s="915"/>
      <c r="AM30" s="915"/>
      <c r="AN30" s="915"/>
      <c r="AO30" s="915"/>
      <c r="AP30" s="915" t="s">
        <v>589</v>
      </c>
      <c r="AQ30" s="915"/>
      <c r="AR30" s="915"/>
      <c r="AS30" s="915"/>
      <c r="AT30" s="915"/>
      <c r="AU30" s="915" t="s">
        <v>589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16</v>
      </c>
      <c r="R31" s="843"/>
      <c r="S31" s="843"/>
      <c r="T31" s="843"/>
      <c r="U31" s="843"/>
      <c r="V31" s="843">
        <v>16</v>
      </c>
      <c r="W31" s="843"/>
      <c r="X31" s="843"/>
      <c r="Y31" s="843"/>
      <c r="Z31" s="843"/>
      <c r="AA31" s="843" t="s">
        <v>589</v>
      </c>
      <c r="AB31" s="843"/>
      <c r="AC31" s="843"/>
      <c r="AD31" s="843"/>
      <c r="AE31" s="844"/>
      <c r="AF31" s="845" t="s">
        <v>135</v>
      </c>
      <c r="AG31" s="846"/>
      <c r="AH31" s="846"/>
      <c r="AI31" s="846"/>
      <c r="AJ31" s="847"/>
      <c r="AK31" s="914">
        <v>7</v>
      </c>
      <c r="AL31" s="915"/>
      <c r="AM31" s="915"/>
      <c r="AN31" s="915"/>
      <c r="AO31" s="915"/>
      <c r="AP31" s="915" t="s">
        <v>589</v>
      </c>
      <c r="AQ31" s="915"/>
      <c r="AR31" s="915"/>
      <c r="AS31" s="915"/>
      <c r="AT31" s="915"/>
      <c r="AU31" s="915" t="s">
        <v>589</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1053</v>
      </c>
      <c r="R32" s="843"/>
      <c r="S32" s="843"/>
      <c r="T32" s="843"/>
      <c r="U32" s="843"/>
      <c r="V32" s="843">
        <v>1045</v>
      </c>
      <c r="W32" s="843"/>
      <c r="X32" s="843"/>
      <c r="Y32" s="843"/>
      <c r="Z32" s="843"/>
      <c r="AA32" s="843">
        <v>9</v>
      </c>
      <c r="AB32" s="843"/>
      <c r="AC32" s="843"/>
      <c r="AD32" s="843"/>
      <c r="AE32" s="844"/>
      <c r="AF32" s="845">
        <v>1122</v>
      </c>
      <c r="AG32" s="846"/>
      <c r="AH32" s="846"/>
      <c r="AI32" s="846"/>
      <c r="AJ32" s="847"/>
      <c r="AK32" s="914" t="s">
        <v>589</v>
      </c>
      <c r="AL32" s="915"/>
      <c r="AM32" s="915"/>
      <c r="AN32" s="915"/>
      <c r="AO32" s="915"/>
      <c r="AP32" s="915" t="s">
        <v>589</v>
      </c>
      <c r="AQ32" s="915"/>
      <c r="AR32" s="915"/>
      <c r="AS32" s="915"/>
      <c r="AT32" s="915"/>
      <c r="AU32" s="915" t="s">
        <v>589</v>
      </c>
      <c r="AV32" s="915"/>
      <c r="AW32" s="915"/>
      <c r="AX32" s="915"/>
      <c r="AY32" s="915"/>
      <c r="AZ32" s="916" t="s">
        <v>589</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1294</v>
      </c>
      <c r="R33" s="843"/>
      <c r="S33" s="843"/>
      <c r="T33" s="843"/>
      <c r="U33" s="843"/>
      <c r="V33" s="843">
        <v>1293</v>
      </c>
      <c r="W33" s="843"/>
      <c r="X33" s="843"/>
      <c r="Y33" s="843"/>
      <c r="Z33" s="843"/>
      <c r="AA33" s="843">
        <v>51</v>
      </c>
      <c r="AB33" s="843"/>
      <c r="AC33" s="843"/>
      <c r="AD33" s="843"/>
      <c r="AE33" s="844"/>
      <c r="AF33" s="845">
        <v>51</v>
      </c>
      <c r="AG33" s="846"/>
      <c r="AH33" s="846"/>
      <c r="AI33" s="846"/>
      <c r="AJ33" s="847"/>
      <c r="AK33" s="914">
        <v>522</v>
      </c>
      <c r="AL33" s="915"/>
      <c r="AM33" s="915"/>
      <c r="AN33" s="915"/>
      <c r="AO33" s="915"/>
      <c r="AP33" s="915">
        <v>5271</v>
      </c>
      <c r="AQ33" s="915"/>
      <c r="AR33" s="915"/>
      <c r="AS33" s="915"/>
      <c r="AT33" s="915"/>
      <c r="AU33" s="915">
        <v>4385</v>
      </c>
      <c r="AV33" s="915"/>
      <c r="AW33" s="915"/>
      <c r="AX33" s="915"/>
      <c r="AY33" s="915"/>
      <c r="AZ33" s="916" t="s">
        <v>589</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316</v>
      </c>
      <c r="R34" s="843"/>
      <c r="S34" s="843"/>
      <c r="T34" s="843"/>
      <c r="U34" s="843"/>
      <c r="V34" s="843">
        <v>298</v>
      </c>
      <c r="W34" s="843"/>
      <c r="X34" s="843"/>
      <c r="Y34" s="843"/>
      <c r="Z34" s="843"/>
      <c r="AA34" s="843">
        <v>18</v>
      </c>
      <c r="AB34" s="843"/>
      <c r="AC34" s="843"/>
      <c r="AD34" s="843"/>
      <c r="AE34" s="844"/>
      <c r="AF34" s="845">
        <v>18</v>
      </c>
      <c r="AG34" s="846"/>
      <c r="AH34" s="846"/>
      <c r="AI34" s="846"/>
      <c r="AJ34" s="847"/>
      <c r="AK34" s="914">
        <v>262</v>
      </c>
      <c r="AL34" s="915"/>
      <c r="AM34" s="915"/>
      <c r="AN34" s="915"/>
      <c r="AO34" s="915"/>
      <c r="AP34" s="915">
        <v>2440</v>
      </c>
      <c r="AQ34" s="915"/>
      <c r="AR34" s="915"/>
      <c r="AS34" s="915"/>
      <c r="AT34" s="915"/>
      <c r="AU34" s="915">
        <v>2440</v>
      </c>
      <c r="AV34" s="915"/>
      <c r="AW34" s="915"/>
      <c r="AX34" s="915"/>
      <c r="AY34" s="915"/>
      <c r="AZ34" s="916" t="s">
        <v>589</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1381</v>
      </c>
      <c r="AG63" s="926"/>
      <c r="AH63" s="926"/>
      <c r="AI63" s="926"/>
      <c r="AJ63" s="927"/>
      <c r="AK63" s="928"/>
      <c r="AL63" s="923"/>
      <c r="AM63" s="923"/>
      <c r="AN63" s="923"/>
      <c r="AO63" s="923"/>
      <c r="AP63" s="926">
        <v>8377</v>
      </c>
      <c r="AQ63" s="926"/>
      <c r="AR63" s="926"/>
      <c r="AS63" s="926"/>
      <c r="AT63" s="926"/>
      <c r="AU63" s="926">
        <v>7357</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392</v>
      </c>
      <c r="R66" s="802"/>
      <c r="S66" s="802"/>
      <c r="T66" s="802"/>
      <c r="U66" s="803"/>
      <c r="V66" s="801" t="s">
        <v>415</v>
      </c>
      <c r="W66" s="802"/>
      <c r="X66" s="802"/>
      <c r="Y66" s="802"/>
      <c r="Z66" s="803"/>
      <c r="AA66" s="801" t="s">
        <v>416</v>
      </c>
      <c r="AB66" s="802"/>
      <c r="AC66" s="802"/>
      <c r="AD66" s="802"/>
      <c r="AE66" s="803"/>
      <c r="AF66" s="936" t="s">
        <v>395</v>
      </c>
      <c r="AG66" s="897"/>
      <c r="AH66" s="897"/>
      <c r="AI66" s="897"/>
      <c r="AJ66" s="937"/>
      <c r="AK66" s="801" t="s">
        <v>396</v>
      </c>
      <c r="AL66" s="825"/>
      <c r="AM66" s="825"/>
      <c r="AN66" s="825"/>
      <c r="AO66" s="826"/>
      <c r="AP66" s="801" t="s">
        <v>397</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589</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589</v>
      </c>
      <c r="AQ70" s="915"/>
      <c r="AR70" s="915"/>
      <c r="AS70" s="915"/>
      <c r="AT70" s="915"/>
      <c r="AU70" s="915" t="s">
        <v>591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5381</v>
      </c>
      <c r="R74" s="915"/>
      <c r="S74" s="915"/>
      <c r="T74" s="915"/>
      <c r="U74" s="915"/>
      <c r="V74" s="915">
        <v>5257</v>
      </c>
      <c r="W74" s="915"/>
      <c r="X74" s="915"/>
      <c r="Y74" s="915"/>
      <c r="Z74" s="915"/>
      <c r="AA74" s="915">
        <v>124</v>
      </c>
      <c r="AB74" s="915"/>
      <c r="AC74" s="915"/>
      <c r="AD74" s="915"/>
      <c r="AE74" s="915"/>
      <c r="AF74" s="915">
        <v>124</v>
      </c>
      <c r="AG74" s="915"/>
      <c r="AH74" s="915"/>
      <c r="AI74" s="915"/>
      <c r="AJ74" s="915"/>
      <c r="AK74" s="915" t="s">
        <v>601</v>
      </c>
      <c r="AL74" s="915"/>
      <c r="AM74" s="915"/>
      <c r="AN74" s="915"/>
      <c r="AO74" s="915"/>
      <c r="AP74" s="915">
        <v>2844</v>
      </c>
      <c r="AQ74" s="915"/>
      <c r="AR74" s="915"/>
      <c r="AS74" s="915"/>
      <c r="AT74" s="915"/>
      <c r="AU74" s="915">
        <v>804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1480</v>
      </c>
      <c r="R75" s="964"/>
      <c r="S75" s="964"/>
      <c r="T75" s="964"/>
      <c r="U75" s="914"/>
      <c r="V75" s="965">
        <v>1347</v>
      </c>
      <c r="W75" s="964"/>
      <c r="X75" s="964"/>
      <c r="Y75" s="964"/>
      <c r="Z75" s="914"/>
      <c r="AA75" s="965">
        <v>133</v>
      </c>
      <c r="AB75" s="964"/>
      <c r="AC75" s="964"/>
      <c r="AD75" s="964"/>
      <c r="AE75" s="914"/>
      <c r="AF75" s="965">
        <v>133</v>
      </c>
      <c r="AG75" s="964"/>
      <c r="AH75" s="964"/>
      <c r="AI75" s="964"/>
      <c r="AJ75" s="914"/>
      <c r="AK75" s="965" t="s">
        <v>510</v>
      </c>
      <c r="AL75" s="964"/>
      <c r="AM75" s="964"/>
      <c r="AN75" s="964"/>
      <c r="AO75" s="914"/>
      <c r="AP75" s="965">
        <v>7</v>
      </c>
      <c r="AQ75" s="964"/>
      <c r="AR75" s="964"/>
      <c r="AS75" s="964"/>
      <c r="AT75" s="914"/>
      <c r="AU75" s="965">
        <v>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587</v>
      </c>
      <c r="C76" s="958"/>
      <c r="D76" s="958"/>
      <c r="E76" s="958"/>
      <c r="F76" s="958"/>
      <c r="G76" s="958"/>
      <c r="H76" s="958"/>
      <c r="I76" s="958"/>
      <c r="J76" s="958"/>
      <c r="K76" s="958"/>
      <c r="L76" s="958"/>
      <c r="M76" s="958"/>
      <c r="N76" s="958"/>
      <c r="O76" s="958"/>
      <c r="P76" s="959"/>
      <c r="Q76" s="963">
        <v>6071</v>
      </c>
      <c r="R76" s="964"/>
      <c r="S76" s="964"/>
      <c r="T76" s="964"/>
      <c r="U76" s="914"/>
      <c r="V76" s="965">
        <v>5742</v>
      </c>
      <c r="W76" s="964"/>
      <c r="X76" s="964"/>
      <c r="Y76" s="964"/>
      <c r="Z76" s="914"/>
      <c r="AA76" s="965">
        <v>329</v>
      </c>
      <c r="AB76" s="964"/>
      <c r="AC76" s="964"/>
      <c r="AD76" s="964"/>
      <c r="AE76" s="914"/>
      <c r="AF76" s="965">
        <v>6482</v>
      </c>
      <c r="AG76" s="964"/>
      <c r="AH76" s="964"/>
      <c r="AI76" s="964"/>
      <c r="AJ76" s="914"/>
      <c r="AK76" s="965" t="s">
        <v>510</v>
      </c>
      <c r="AL76" s="964"/>
      <c r="AM76" s="964"/>
      <c r="AN76" s="964"/>
      <c r="AO76" s="914"/>
      <c r="AP76" s="965">
        <v>4802</v>
      </c>
      <c r="AQ76" s="964"/>
      <c r="AR76" s="964"/>
      <c r="AS76" s="964"/>
      <c r="AT76" s="914"/>
      <c r="AU76" s="965" t="s">
        <v>589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4830</v>
      </c>
      <c r="R77" s="964"/>
      <c r="S77" s="964"/>
      <c r="T77" s="964"/>
      <c r="U77" s="914"/>
      <c r="V77" s="965">
        <v>4496</v>
      </c>
      <c r="W77" s="964"/>
      <c r="X77" s="964"/>
      <c r="Y77" s="964"/>
      <c r="Z77" s="914"/>
      <c r="AA77" s="965">
        <v>334</v>
      </c>
      <c r="AB77" s="964"/>
      <c r="AC77" s="964"/>
      <c r="AD77" s="964"/>
      <c r="AE77" s="914"/>
      <c r="AF77" s="965">
        <v>5302</v>
      </c>
      <c r="AG77" s="964"/>
      <c r="AH77" s="964"/>
      <c r="AI77" s="964"/>
      <c r="AJ77" s="914"/>
      <c r="AK77" s="965" t="s">
        <v>510</v>
      </c>
      <c r="AL77" s="964"/>
      <c r="AM77" s="964"/>
      <c r="AN77" s="964"/>
      <c r="AO77" s="914"/>
      <c r="AP77" s="965">
        <v>934</v>
      </c>
      <c r="AQ77" s="964"/>
      <c r="AR77" s="964"/>
      <c r="AS77" s="964"/>
      <c r="AT77" s="914"/>
      <c r="AU77" s="965" t="s">
        <v>602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22056</v>
      </c>
      <c r="AG88" s="926"/>
      <c r="AH88" s="926"/>
      <c r="AI88" s="926"/>
      <c r="AJ88" s="926"/>
      <c r="AK88" s="923"/>
      <c r="AL88" s="923"/>
      <c r="AM88" s="923"/>
      <c r="AN88" s="923"/>
      <c r="AO88" s="923"/>
      <c r="AP88" s="926">
        <v>8587</v>
      </c>
      <c r="AQ88" s="926"/>
      <c r="AR88" s="926"/>
      <c r="AS88" s="926"/>
      <c r="AT88" s="926"/>
      <c r="AU88" s="926">
        <v>807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90</v>
      </c>
      <c r="CS102" s="934"/>
      <c r="CT102" s="934"/>
      <c r="CU102" s="934"/>
      <c r="CV102" s="977"/>
      <c r="CW102" s="976">
        <v>637</v>
      </c>
      <c r="CX102" s="934"/>
      <c r="CY102" s="934"/>
      <c r="CZ102" s="934"/>
      <c r="DA102" s="977"/>
      <c r="DB102" s="976">
        <v>8960</v>
      </c>
      <c r="DC102" s="934"/>
      <c r="DD102" s="934"/>
      <c r="DE102" s="934"/>
      <c r="DF102" s="977"/>
      <c r="DG102" s="976" t="s">
        <v>589</v>
      </c>
      <c r="DH102" s="934"/>
      <c r="DI102" s="934"/>
      <c r="DJ102" s="934"/>
      <c r="DK102" s="977"/>
      <c r="DL102" s="976" t="s">
        <v>589</v>
      </c>
      <c r="DM102" s="934"/>
      <c r="DN102" s="934"/>
      <c r="DO102" s="934"/>
      <c r="DP102" s="977"/>
      <c r="DQ102" s="976">
        <v>4878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305</v>
      </c>
      <c r="AG109" s="979"/>
      <c r="AH109" s="979"/>
      <c r="AI109" s="979"/>
      <c r="AJ109" s="980"/>
      <c r="AK109" s="978" t="s">
        <v>304</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305</v>
      </c>
      <c r="BW109" s="979"/>
      <c r="BX109" s="979"/>
      <c r="BY109" s="979"/>
      <c r="BZ109" s="980"/>
      <c r="CA109" s="978" t="s">
        <v>304</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305</v>
      </c>
      <c r="DM109" s="979"/>
      <c r="DN109" s="979"/>
      <c r="DO109" s="979"/>
      <c r="DP109" s="980"/>
      <c r="DQ109" s="978" t="s">
        <v>304</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1961703</v>
      </c>
      <c r="AB110" s="986"/>
      <c r="AC110" s="986"/>
      <c r="AD110" s="986"/>
      <c r="AE110" s="987"/>
      <c r="AF110" s="988">
        <v>1984962</v>
      </c>
      <c r="AG110" s="986"/>
      <c r="AH110" s="986"/>
      <c r="AI110" s="986"/>
      <c r="AJ110" s="987"/>
      <c r="AK110" s="988">
        <v>1874540</v>
      </c>
      <c r="AL110" s="986"/>
      <c r="AM110" s="986"/>
      <c r="AN110" s="986"/>
      <c r="AO110" s="987"/>
      <c r="AP110" s="989">
        <v>17.100000000000001</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23261363</v>
      </c>
      <c r="BR110" s="1021"/>
      <c r="BS110" s="1021"/>
      <c r="BT110" s="1021"/>
      <c r="BU110" s="1021"/>
      <c r="BV110" s="1021">
        <v>22736486</v>
      </c>
      <c r="BW110" s="1021"/>
      <c r="BX110" s="1021"/>
      <c r="BY110" s="1021"/>
      <c r="BZ110" s="1021"/>
      <c r="CA110" s="1021">
        <v>22466732</v>
      </c>
      <c r="CB110" s="1021"/>
      <c r="CC110" s="1021"/>
      <c r="CD110" s="1021"/>
      <c r="CE110" s="1021"/>
      <c r="CF110" s="1035">
        <v>204.7</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435</v>
      </c>
      <c r="DM110" s="1021"/>
      <c r="DN110" s="1021"/>
      <c r="DO110" s="1021"/>
      <c r="DP110" s="1021"/>
      <c r="DQ110" s="1021" t="s">
        <v>135</v>
      </c>
      <c r="DR110" s="1021"/>
      <c r="DS110" s="1021"/>
      <c r="DT110" s="1021"/>
      <c r="DU110" s="1021"/>
      <c r="DV110" s="1022" t="s">
        <v>434</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135</v>
      </c>
      <c r="AB111" s="1028"/>
      <c r="AC111" s="1028"/>
      <c r="AD111" s="1028"/>
      <c r="AE111" s="1029"/>
      <c r="AF111" s="1030" t="s">
        <v>135</v>
      </c>
      <c r="AG111" s="1028"/>
      <c r="AH111" s="1028"/>
      <c r="AI111" s="1028"/>
      <c r="AJ111" s="1029"/>
      <c r="AK111" s="1030" t="s">
        <v>135</v>
      </c>
      <c r="AL111" s="1028"/>
      <c r="AM111" s="1028"/>
      <c r="AN111" s="1028"/>
      <c r="AO111" s="1029"/>
      <c r="AP111" s="1031" t="s">
        <v>135</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132385</v>
      </c>
      <c r="BR111" s="1014"/>
      <c r="BS111" s="1014"/>
      <c r="BT111" s="1014"/>
      <c r="BU111" s="1014"/>
      <c r="BV111" s="1014">
        <v>85693</v>
      </c>
      <c r="BW111" s="1014"/>
      <c r="BX111" s="1014"/>
      <c r="BY111" s="1014"/>
      <c r="BZ111" s="1014"/>
      <c r="CA111" s="1014">
        <v>42176</v>
      </c>
      <c r="CB111" s="1014"/>
      <c r="CC111" s="1014"/>
      <c r="CD111" s="1014"/>
      <c r="CE111" s="1014"/>
      <c r="CF111" s="1008">
        <v>0.4</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135</v>
      </c>
      <c r="DM111" s="1014"/>
      <c r="DN111" s="1014"/>
      <c r="DO111" s="1014"/>
      <c r="DP111" s="1014"/>
      <c r="DQ111" s="1014" t="s">
        <v>135</v>
      </c>
      <c r="DR111" s="1014"/>
      <c r="DS111" s="1014"/>
      <c r="DT111" s="1014"/>
      <c r="DU111" s="1014"/>
      <c r="DV111" s="1015" t="s">
        <v>135</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135</v>
      </c>
      <c r="AB112" s="1053"/>
      <c r="AC112" s="1053"/>
      <c r="AD112" s="1053"/>
      <c r="AE112" s="1054"/>
      <c r="AF112" s="1055" t="s">
        <v>135</v>
      </c>
      <c r="AG112" s="1053"/>
      <c r="AH112" s="1053"/>
      <c r="AI112" s="1053"/>
      <c r="AJ112" s="1054"/>
      <c r="AK112" s="1055" t="s">
        <v>135</v>
      </c>
      <c r="AL112" s="1053"/>
      <c r="AM112" s="1053"/>
      <c r="AN112" s="1053"/>
      <c r="AO112" s="1054"/>
      <c r="AP112" s="1056" t="s">
        <v>135</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7997407</v>
      </c>
      <c r="BR112" s="1014"/>
      <c r="BS112" s="1014"/>
      <c r="BT112" s="1014"/>
      <c r="BU112" s="1014"/>
      <c r="BV112" s="1014">
        <v>7305831</v>
      </c>
      <c r="BW112" s="1014"/>
      <c r="BX112" s="1014"/>
      <c r="BY112" s="1014"/>
      <c r="BZ112" s="1014"/>
      <c r="CA112" s="1014">
        <v>6824639</v>
      </c>
      <c r="CB112" s="1014"/>
      <c r="CC112" s="1014"/>
      <c r="CD112" s="1014"/>
      <c r="CE112" s="1014"/>
      <c r="CF112" s="1008">
        <v>62.2</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135</v>
      </c>
      <c r="DH112" s="1014"/>
      <c r="DI112" s="1014"/>
      <c r="DJ112" s="1014"/>
      <c r="DK112" s="1014"/>
      <c r="DL112" s="1014" t="s">
        <v>135</v>
      </c>
      <c r="DM112" s="1014"/>
      <c r="DN112" s="1014"/>
      <c r="DO112" s="1014"/>
      <c r="DP112" s="1014"/>
      <c r="DQ112" s="1014" t="s">
        <v>135</v>
      </c>
      <c r="DR112" s="1014"/>
      <c r="DS112" s="1014"/>
      <c r="DT112" s="1014"/>
      <c r="DU112" s="1014"/>
      <c r="DV112" s="1015" t="s">
        <v>434</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698404</v>
      </c>
      <c r="AB113" s="1028"/>
      <c r="AC113" s="1028"/>
      <c r="AD113" s="1028"/>
      <c r="AE113" s="1029"/>
      <c r="AF113" s="1030">
        <v>743840</v>
      </c>
      <c r="AG113" s="1028"/>
      <c r="AH113" s="1028"/>
      <c r="AI113" s="1028"/>
      <c r="AJ113" s="1029"/>
      <c r="AK113" s="1030">
        <v>709828</v>
      </c>
      <c r="AL113" s="1028"/>
      <c r="AM113" s="1028"/>
      <c r="AN113" s="1028"/>
      <c r="AO113" s="1029"/>
      <c r="AP113" s="1031">
        <v>6.5</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663681</v>
      </c>
      <c r="BR113" s="1014"/>
      <c r="BS113" s="1014"/>
      <c r="BT113" s="1014"/>
      <c r="BU113" s="1014"/>
      <c r="BV113" s="1014">
        <v>628327</v>
      </c>
      <c r="BW113" s="1014"/>
      <c r="BX113" s="1014"/>
      <c r="BY113" s="1014"/>
      <c r="BZ113" s="1014"/>
      <c r="CA113" s="1014">
        <v>807355</v>
      </c>
      <c r="CB113" s="1014"/>
      <c r="CC113" s="1014"/>
      <c r="CD113" s="1014"/>
      <c r="CE113" s="1014"/>
      <c r="CF113" s="1008">
        <v>7.4</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135</v>
      </c>
      <c r="DH113" s="1053"/>
      <c r="DI113" s="1053"/>
      <c r="DJ113" s="1053"/>
      <c r="DK113" s="1054"/>
      <c r="DL113" s="1055" t="s">
        <v>135</v>
      </c>
      <c r="DM113" s="1053"/>
      <c r="DN113" s="1053"/>
      <c r="DO113" s="1053"/>
      <c r="DP113" s="1054"/>
      <c r="DQ113" s="1055" t="s">
        <v>135</v>
      </c>
      <c r="DR113" s="1053"/>
      <c r="DS113" s="1053"/>
      <c r="DT113" s="1053"/>
      <c r="DU113" s="1054"/>
      <c r="DV113" s="1056" t="s">
        <v>135</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70367</v>
      </c>
      <c r="AB114" s="1053"/>
      <c r="AC114" s="1053"/>
      <c r="AD114" s="1053"/>
      <c r="AE114" s="1054"/>
      <c r="AF114" s="1055">
        <v>61658</v>
      </c>
      <c r="AG114" s="1053"/>
      <c r="AH114" s="1053"/>
      <c r="AI114" s="1053"/>
      <c r="AJ114" s="1054"/>
      <c r="AK114" s="1055">
        <v>74660</v>
      </c>
      <c r="AL114" s="1053"/>
      <c r="AM114" s="1053"/>
      <c r="AN114" s="1053"/>
      <c r="AO114" s="1054"/>
      <c r="AP114" s="1056">
        <v>0.7</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3454866</v>
      </c>
      <c r="BR114" s="1014"/>
      <c r="BS114" s="1014"/>
      <c r="BT114" s="1014"/>
      <c r="BU114" s="1014"/>
      <c r="BV114" s="1014">
        <v>3231362</v>
      </c>
      <c r="BW114" s="1014"/>
      <c r="BX114" s="1014"/>
      <c r="BY114" s="1014"/>
      <c r="BZ114" s="1014"/>
      <c r="CA114" s="1014">
        <v>3094588</v>
      </c>
      <c r="CB114" s="1014"/>
      <c r="CC114" s="1014"/>
      <c r="CD114" s="1014"/>
      <c r="CE114" s="1014"/>
      <c r="CF114" s="1008">
        <v>28.2</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135</v>
      </c>
      <c r="DH114" s="1053"/>
      <c r="DI114" s="1053"/>
      <c r="DJ114" s="1053"/>
      <c r="DK114" s="1054"/>
      <c r="DL114" s="1055" t="s">
        <v>135</v>
      </c>
      <c r="DM114" s="1053"/>
      <c r="DN114" s="1053"/>
      <c r="DO114" s="1053"/>
      <c r="DP114" s="1054"/>
      <c r="DQ114" s="1055" t="s">
        <v>135</v>
      </c>
      <c r="DR114" s="1053"/>
      <c r="DS114" s="1053"/>
      <c r="DT114" s="1053"/>
      <c r="DU114" s="1054"/>
      <c r="DV114" s="1056" t="s">
        <v>435</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43580</v>
      </c>
      <c r="AB115" s="1028"/>
      <c r="AC115" s="1028"/>
      <c r="AD115" s="1028"/>
      <c r="AE115" s="1029"/>
      <c r="AF115" s="1030">
        <v>43568</v>
      </c>
      <c r="AG115" s="1028"/>
      <c r="AH115" s="1028"/>
      <c r="AI115" s="1028"/>
      <c r="AJ115" s="1029"/>
      <c r="AK115" s="1030">
        <v>40610</v>
      </c>
      <c r="AL115" s="1028"/>
      <c r="AM115" s="1028"/>
      <c r="AN115" s="1028"/>
      <c r="AO115" s="1029"/>
      <c r="AP115" s="1031">
        <v>0.4</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v>4260405</v>
      </c>
      <c r="BR115" s="1014"/>
      <c r="BS115" s="1014"/>
      <c r="BT115" s="1014"/>
      <c r="BU115" s="1014"/>
      <c r="BV115" s="1014">
        <v>2942325</v>
      </c>
      <c r="BW115" s="1014"/>
      <c r="BX115" s="1014"/>
      <c r="BY115" s="1014"/>
      <c r="BZ115" s="1014"/>
      <c r="CA115" s="1014">
        <v>3643072</v>
      </c>
      <c r="CB115" s="1014"/>
      <c r="CC115" s="1014"/>
      <c r="CD115" s="1014"/>
      <c r="CE115" s="1014"/>
      <c r="CF115" s="1008">
        <v>33.200000000000003</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135</v>
      </c>
      <c r="DH115" s="1053"/>
      <c r="DI115" s="1053"/>
      <c r="DJ115" s="1053"/>
      <c r="DK115" s="1054"/>
      <c r="DL115" s="1055" t="s">
        <v>135</v>
      </c>
      <c r="DM115" s="1053"/>
      <c r="DN115" s="1053"/>
      <c r="DO115" s="1053"/>
      <c r="DP115" s="1054"/>
      <c r="DQ115" s="1055" t="s">
        <v>135</v>
      </c>
      <c r="DR115" s="1053"/>
      <c r="DS115" s="1053"/>
      <c r="DT115" s="1053"/>
      <c r="DU115" s="1054"/>
      <c r="DV115" s="1056" t="s">
        <v>135</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434</v>
      </c>
      <c r="AG116" s="1053"/>
      <c r="AH116" s="1053"/>
      <c r="AI116" s="1053"/>
      <c r="AJ116" s="1054"/>
      <c r="AK116" s="1055" t="s">
        <v>135</v>
      </c>
      <c r="AL116" s="1053"/>
      <c r="AM116" s="1053"/>
      <c r="AN116" s="1053"/>
      <c r="AO116" s="1054"/>
      <c r="AP116" s="1056" t="s">
        <v>435</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135</v>
      </c>
      <c r="BR116" s="1014"/>
      <c r="BS116" s="1014"/>
      <c r="BT116" s="1014"/>
      <c r="BU116" s="1014"/>
      <c r="BV116" s="1014" t="s">
        <v>135</v>
      </c>
      <c r="BW116" s="1014"/>
      <c r="BX116" s="1014"/>
      <c r="BY116" s="1014"/>
      <c r="BZ116" s="1014"/>
      <c r="CA116" s="1014" t="s">
        <v>135</v>
      </c>
      <c r="CB116" s="1014"/>
      <c r="CC116" s="1014"/>
      <c r="CD116" s="1014"/>
      <c r="CE116" s="1014"/>
      <c r="CF116" s="1008" t="s">
        <v>135</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135</v>
      </c>
      <c r="DH116" s="1053"/>
      <c r="DI116" s="1053"/>
      <c r="DJ116" s="1053"/>
      <c r="DK116" s="1054"/>
      <c r="DL116" s="1055" t="s">
        <v>135</v>
      </c>
      <c r="DM116" s="1053"/>
      <c r="DN116" s="1053"/>
      <c r="DO116" s="1053"/>
      <c r="DP116" s="1054"/>
      <c r="DQ116" s="1055" t="s">
        <v>135</v>
      </c>
      <c r="DR116" s="1053"/>
      <c r="DS116" s="1053"/>
      <c r="DT116" s="1053"/>
      <c r="DU116" s="1054"/>
      <c r="DV116" s="1056" t="s">
        <v>135</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2774054</v>
      </c>
      <c r="AB117" s="1071"/>
      <c r="AC117" s="1071"/>
      <c r="AD117" s="1071"/>
      <c r="AE117" s="1072"/>
      <c r="AF117" s="1073">
        <v>2834028</v>
      </c>
      <c r="AG117" s="1071"/>
      <c r="AH117" s="1071"/>
      <c r="AI117" s="1071"/>
      <c r="AJ117" s="1072"/>
      <c r="AK117" s="1073">
        <v>2699638</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135</v>
      </c>
      <c r="BR117" s="1014"/>
      <c r="BS117" s="1014"/>
      <c r="BT117" s="1014"/>
      <c r="BU117" s="1014"/>
      <c r="BV117" s="1014" t="s">
        <v>135</v>
      </c>
      <c r="BW117" s="1014"/>
      <c r="BX117" s="1014"/>
      <c r="BY117" s="1014"/>
      <c r="BZ117" s="1014"/>
      <c r="CA117" s="1014" t="s">
        <v>135</v>
      </c>
      <c r="CB117" s="1014"/>
      <c r="CC117" s="1014"/>
      <c r="CD117" s="1014"/>
      <c r="CE117" s="1014"/>
      <c r="CF117" s="1008" t="s">
        <v>135</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135</v>
      </c>
      <c r="DH117" s="1053"/>
      <c r="DI117" s="1053"/>
      <c r="DJ117" s="1053"/>
      <c r="DK117" s="1054"/>
      <c r="DL117" s="1055" t="s">
        <v>135</v>
      </c>
      <c r="DM117" s="1053"/>
      <c r="DN117" s="1053"/>
      <c r="DO117" s="1053"/>
      <c r="DP117" s="1054"/>
      <c r="DQ117" s="1055" t="s">
        <v>135</v>
      </c>
      <c r="DR117" s="1053"/>
      <c r="DS117" s="1053"/>
      <c r="DT117" s="1053"/>
      <c r="DU117" s="1054"/>
      <c r="DV117" s="1056" t="s">
        <v>434</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305</v>
      </c>
      <c r="AG118" s="979"/>
      <c r="AH118" s="979"/>
      <c r="AI118" s="979"/>
      <c r="AJ118" s="980"/>
      <c r="AK118" s="978" t="s">
        <v>304</v>
      </c>
      <c r="AL118" s="979"/>
      <c r="AM118" s="979"/>
      <c r="AN118" s="979"/>
      <c r="AO118" s="980"/>
      <c r="AP118" s="1065" t="s">
        <v>428</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135</v>
      </c>
      <c r="BR118" s="1092"/>
      <c r="BS118" s="1092"/>
      <c r="BT118" s="1092"/>
      <c r="BU118" s="1092"/>
      <c r="BV118" s="1092" t="s">
        <v>135</v>
      </c>
      <c r="BW118" s="1092"/>
      <c r="BX118" s="1092"/>
      <c r="BY118" s="1092"/>
      <c r="BZ118" s="1092"/>
      <c r="CA118" s="1092" t="s">
        <v>135</v>
      </c>
      <c r="CB118" s="1092"/>
      <c r="CC118" s="1092"/>
      <c r="CD118" s="1092"/>
      <c r="CE118" s="1092"/>
      <c r="CF118" s="1008" t="s">
        <v>435</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434</v>
      </c>
      <c r="DH118" s="1053"/>
      <c r="DI118" s="1053"/>
      <c r="DJ118" s="1053"/>
      <c r="DK118" s="1054"/>
      <c r="DL118" s="1055" t="s">
        <v>135</v>
      </c>
      <c r="DM118" s="1053"/>
      <c r="DN118" s="1053"/>
      <c r="DO118" s="1053"/>
      <c r="DP118" s="1054"/>
      <c r="DQ118" s="1055" t="s">
        <v>135</v>
      </c>
      <c r="DR118" s="1053"/>
      <c r="DS118" s="1053"/>
      <c r="DT118" s="1053"/>
      <c r="DU118" s="1054"/>
      <c r="DV118" s="1056" t="s">
        <v>434</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435</v>
      </c>
      <c r="AG119" s="986"/>
      <c r="AH119" s="986"/>
      <c r="AI119" s="986"/>
      <c r="AJ119" s="987"/>
      <c r="AK119" s="988" t="s">
        <v>435</v>
      </c>
      <c r="AL119" s="986"/>
      <c r="AM119" s="986"/>
      <c r="AN119" s="986"/>
      <c r="AO119" s="987"/>
      <c r="AP119" s="989" t="s">
        <v>135</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460</v>
      </c>
      <c r="BP119" s="1100"/>
      <c r="BQ119" s="1091">
        <v>39770107</v>
      </c>
      <c r="BR119" s="1092"/>
      <c r="BS119" s="1092"/>
      <c r="BT119" s="1092"/>
      <c r="BU119" s="1092"/>
      <c r="BV119" s="1092">
        <v>36930024</v>
      </c>
      <c r="BW119" s="1092"/>
      <c r="BX119" s="1092"/>
      <c r="BY119" s="1092"/>
      <c r="BZ119" s="1092"/>
      <c r="CA119" s="1092">
        <v>36878562</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132385</v>
      </c>
      <c r="DH119" s="1078"/>
      <c r="DI119" s="1078"/>
      <c r="DJ119" s="1078"/>
      <c r="DK119" s="1079"/>
      <c r="DL119" s="1077">
        <v>85693</v>
      </c>
      <c r="DM119" s="1078"/>
      <c r="DN119" s="1078"/>
      <c r="DO119" s="1078"/>
      <c r="DP119" s="1079"/>
      <c r="DQ119" s="1077">
        <v>42176</v>
      </c>
      <c r="DR119" s="1078"/>
      <c r="DS119" s="1078"/>
      <c r="DT119" s="1078"/>
      <c r="DU119" s="1079"/>
      <c r="DV119" s="1080">
        <v>0.4</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435</v>
      </c>
      <c r="AG120" s="1053"/>
      <c r="AH120" s="1053"/>
      <c r="AI120" s="1053"/>
      <c r="AJ120" s="1054"/>
      <c r="AK120" s="1055" t="s">
        <v>435</v>
      </c>
      <c r="AL120" s="1053"/>
      <c r="AM120" s="1053"/>
      <c r="AN120" s="1053"/>
      <c r="AO120" s="1054"/>
      <c r="AP120" s="1056" t="s">
        <v>434</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2800487</v>
      </c>
      <c r="BR120" s="1021"/>
      <c r="BS120" s="1021"/>
      <c r="BT120" s="1021"/>
      <c r="BU120" s="1021"/>
      <c r="BV120" s="1021">
        <v>2868338</v>
      </c>
      <c r="BW120" s="1021"/>
      <c r="BX120" s="1021"/>
      <c r="BY120" s="1021"/>
      <c r="BZ120" s="1021"/>
      <c r="CA120" s="1021">
        <v>3494614</v>
      </c>
      <c r="CB120" s="1021"/>
      <c r="CC120" s="1021"/>
      <c r="CD120" s="1021"/>
      <c r="CE120" s="1021"/>
      <c r="CF120" s="1035">
        <v>31.8</v>
      </c>
      <c r="CG120" s="1036"/>
      <c r="CH120" s="1036"/>
      <c r="CI120" s="1036"/>
      <c r="CJ120" s="1036"/>
      <c r="CK120" s="1101" t="s">
        <v>464</v>
      </c>
      <c r="CL120" s="1102"/>
      <c r="CM120" s="1102"/>
      <c r="CN120" s="1102"/>
      <c r="CO120" s="1103"/>
      <c r="CP120" s="1109" t="s">
        <v>465</v>
      </c>
      <c r="CQ120" s="1110"/>
      <c r="CR120" s="1110"/>
      <c r="CS120" s="1110"/>
      <c r="CT120" s="1110"/>
      <c r="CU120" s="1110"/>
      <c r="CV120" s="1110"/>
      <c r="CW120" s="1110"/>
      <c r="CX120" s="1110"/>
      <c r="CY120" s="1110"/>
      <c r="CZ120" s="1110"/>
      <c r="DA120" s="1110"/>
      <c r="DB120" s="1110"/>
      <c r="DC120" s="1110"/>
      <c r="DD120" s="1110"/>
      <c r="DE120" s="1110"/>
      <c r="DF120" s="1111"/>
      <c r="DG120" s="1020">
        <v>5228968</v>
      </c>
      <c r="DH120" s="1021"/>
      <c r="DI120" s="1021"/>
      <c r="DJ120" s="1021"/>
      <c r="DK120" s="1021"/>
      <c r="DL120" s="1021">
        <v>4692576</v>
      </c>
      <c r="DM120" s="1021"/>
      <c r="DN120" s="1021"/>
      <c r="DO120" s="1021"/>
      <c r="DP120" s="1021"/>
      <c r="DQ120" s="1021">
        <v>4385128</v>
      </c>
      <c r="DR120" s="1021"/>
      <c r="DS120" s="1021"/>
      <c r="DT120" s="1021"/>
      <c r="DU120" s="1021"/>
      <c r="DV120" s="1022">
        <v>40</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135</v>
      </c>
      <c r="AG121" s="1053"/>
      <c r="AH121" s="1053"/>
      <c r="AI121" s="1053"/>
      <c r="AJ121" s="1054"/>
      <c r="AK121" s="1055" t="s">
        <v>434</v>
      </c>
      <c r="AL121" s="1053"/>
      <c r="AM121" s="1053"/>
      <c r="AN121" s="1053"/>
      <c r="AO121" s="1054"/>
      <c r="AP121" s="1056" t="s">
        <v>435</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5837110</v>
      </c>
      <c r="BR121" s="1014"/>
      <c r="BS121" s="1014"/>
      <c r="BT121" s="1014"/>
      <c r="BU121" s="1014"/>
      <c r="BV121" s="1014">
        <v>5490351</v>
      </c>
      <c r="BW121" s="1014"/>
      <c r="BX121" s="1014"/>
      <c r="BY121" s="1014"/>
      <c r="BZ121" s="1014"/>
      <c r="CA121" s="1014">
        <v>5144703</v>
      </c>
      <c r="CB121" s="1014"/>
      <c r="CC121" s="1014"/>
      <c r="CD121" s="1014"/>
      <c r="CE121" s="1014"/>
      <c r="CF121" s="1008">
        <v>46.9</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2768439</v>
      </c>
      <c r="DH121" s="1014"/>
      <c r="DI121" s="1014"/>
      <c r="DJ121" s="1014"/>
      <c r="DK121" s="1014"/>
      <c r="DL121" s="1014">
        <v>2613255</v>
      </c>
      <c r="DM121" s="1014"/>
      <c r="DN121" s="1014"/>
      <c r="DO121" s="1014"/>
      <c r="DP121" s="1014"/>
      <c r="DQ121" s="1014">
        <v>2439511</v>
      </c>
      <c r="DR121" s="1014"/>
      <c r="DS121" s="1014"/>
      <c r="DT121" s="1014"/>
      <c r="DU121" s="1014"/>
      <c r="DV121" s="1015">
        <v>22.2</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434</v>
      </c>
      <c r="AB122" s="1053"/>
      <c r="AC122" s="1053"/>
      <c r="AD122" s="1053"/>
      <c r="AE122" s="1054"/>
      <c r="AF122" s="1055" t="s">
        <v>135</v>
      </c>
      <c r="AG122" s="1053"/>
      <c r="AH122" s="1053"/>
      <c r="AI122" s="1053"/>
      <c r="AJ122" s="1054"/>
      <c r="AK122" s="1055" t="s">
        <v>135</v>
      </c>
      <c r="AL122" s="1053"/>
      <c r="AM122" s="1053"/>
      <c r="AN122" s="1053"/>
      <c r="AO122" s="1054"/>
      <c r="AP122" s="1056" t="s">
        <v>135</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19877215</v>
      </c>
      <c r="BR122" s="1092"/>
      <c r="BS122" s="1092"/>
      <c r="BT122" s="1092"/>
      <c r="BU122" s="1092"/>
      <c r="BV122" s="1092">
        <v>19741506</v>
      </c>
      <c r="BW122" s="1092"/>
      <c r="BX122" s="1092"/>
      <c r="BY122" s="1092"/>
      <c r="BZ122" s="1092"/>
      <c r="CA122" s="1092">
        <v>19453081</v>
      </c>
      <c r="CB122" s="1092"/>
      <c r="CC122" s="1092"/>
      <c r="CD122" s="1092"/>
      <c r="CE122" s="1092"/>
      <c r="CF122" s="1112">
        <v>177.3</v>
      </c>
      <c r="CG122" s="1113"/>
      <c r="CH122" s="1113"/>
      <c r="CI122" s="1113"/>
      <c r="CJ122" s="1113"/>
      <c r="CK122" s="1104"/>
      <c r="CL122" s="1105"/>
      <c r="CM122" s="1105"/>
      <c r="CN122" s="1105"/>
      <c r="CO122" s="1106"/>
      <c r="CP122" s="1114" t="s">
        <v>469</v>
      </c>
      <c r="CQ122" s="1115"/>
      <c r="CR122" s="1115"/>
      <c r="CS122" s="1115"/>
      <c r="CT122" s="1115"/>
      <c r="CU122" s="1115"/>
      <c r="CV122" s="1115"/>
      <c r="CW122" s="1115"/>
      <c r="CX122" s="1115"/>
      <c r="CY122" s="1115"/>
      <c r="CZ122" s="1115"/>
      <c r="DA122" s="1115"/>
      <c r="DB122" s="1115"/>
      <c r="DC122" s="1115"/>
      <c r="DD122" s="1115"/>
      <c r="DE122" s="1115"/>
      <c r="DF122" s="1116"/>
      <c r="DG122" s="1013" t="s">
        <v>435</v>
      </c>
      <c r="DH122" s="1014"/>
      <c r="DI122" s="1014"/>
      <c r="DJ122" s="1014"/>
      <c r="DK122" s="1014"/>
      <c r="DL122" s="1014" t="s">
        <v>135</v>
      </c>
      <c r="DM122" s="1014"/>
      <c r="DN122" s="1014"/>
      <c r="DO122" s="1014"/>
      <c r="DP122" s="1014"/>
      <c r="DQ122" s="1014" t="s">
        <v>434</v>
      </c>
      <c r="DR122" s="1014"/>
      <c r="DS122" s="1014"/>
      <c r="DT122" s="1014"/>
      <c r="DU122" s="1014"/>
      <c r="DV122" s="1015" t="s">
        <v>435</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434</v>
      </c>
      <c r="AB123" s="1053"/>
      <c r="AC123" s="1053"/>
      <c r="AD123" s="1053"/>
      <c r="AE123" s="1054"/>
      <c r="AF123" s="1055" t="s">
        <v>135</v>
      </c>
      <c r="AG123" s="1053"/>
      <c r="AH123" s="1053"/>
      <c r="AI123" s="1053"/>
      <c r="AJ123" s="1054"/>
      <c r="AK123" s="1055" t="s">
        <v>434</v>
      </c>
      <c r="AL123" s="1053"/>
      <c r="AM123" s="1053"/>
      <c r="AN123" s="1053"/>
      <c r="AO123" s="1054"/>
      <c r="AP123" s="1056" t="s">
        <v>435</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470</v>
      </c>
      <c r="BP123" s="1100"/>
      <c r="BQ123" s="1159">
        <v>28514812</v>
      </c>
      <c r="BR123" s="1160"/>
      <c r="BS123" s="1160"/>
      <c r="BT123" s="1160"/>
      <c r="BU123" s="1160"/>
      <c r="BV123" s="1160">
        <v>28100195</v>
      </c>
      <c r="BW123" s="1160"/>
      <c r="BX123" s="1160"/>
      <c r="BY123" s="1160"/>
      <c r="BZ123" s="1160"/>
      <c r="CA123" s="1160">
        <v>28092398</v>
      </c>
      <c r="CB123" s="1160"/>
      <c r="CC123" s="1160"/>
      <c r="CD123" s="1160"/>
      <c r="CE123" s="1160"/>
      <c r="CF123" s="1093"/>
      <c r="CG123" s="1094"/>
      <c r="CH123" s="1094"/>
      <c r="CI123" s="1094"/>
      <c r="CJ123" s="1095"/>
      <c r="CK123" s="1104"/>
      <c r="CL123" s="1105"/>
      <c r="CM123" s="1105"/>
      <c r="CN123" s="1105"/>
      <c r="CO123" s="1106"/>
      <c r="CP123" s="1114" t="s">
        <v>471</v>
      </c>
      <c r="CQ123" s="1115"/>
      <c r="CR123" s="1115"/>
      <c r="CS123" s="1115"/>
      <c r="CT123" s="1115"/>
      <c r="CU123" s="1115"/>
      <c r="CV123" s="1115"/>
      <c r="CW123" s="1115"/>
      <c r="CX123" s="1115"/>
      <c r="CY123" s="1115"/>
      <c r="CZ123" s="1115"/>
      <c r="DA123" s="1115"/>
      <c r="DB123" s="1115"/>
      <c r="DC123" s="1115"/>
      <c r="DD123" s="1115"/>
      <c r="DE123" s="1115"/>
      <c r="DF123" s="1116"/>
      <c r="DG123" s="1052" t="s">
        <v>135</v>
      </c>
      <c r="DH123" s="1053"/>
      <c r="DI123" s="1053"/>
      <c r="DJ123" s="1053"/>
      <c r="DK123" s="1054"/>
      <c r="DL123" s="1055" t="s">
        <v>435</v>
      </c>
      <c r="DM123" s="1053"/>
      <c r="DN123" s="1053"/>
      <c r="DO123" s="1053"/>
      <c r="DP123" s="1054"/>
      <c r="DQ123" s="1055" t="s">
        <v>435</v>
      </c>
      <c r="DR123" s="1053"/>
      <c r="DS123" s="1053"/>
      <c r="DT123" s="1053"/>
      <c r="DU123" s="1054"/>
      <c r="DV123" s="1056" t="s">
        <v>435</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135</v>
      </c>
      <c r="AB124" s="1053"/>
      <c r="AC124" s="1053"/>
      <c r="AD124" s="1053"/>
      <c r="AE124" s="1054"/>
      <c r="AF124" s="1055" t="s">
        <v>135</v>
      </c>
      <c r="AG124" s="1053"/>
      <c r="AH124" s="1053"/>
      <c r="AI124" s="1053"/>
      <c r="AJ124" s="1054"/>
      <c r="AK124" s="1055" t="s">
        <v>435</v>
      </c>
      <c r="AL124" s="1053"/>
      <c r="AM124" s="1053"/>
      <c r="AN124" s="1053"/>
      <c r="AO124" s="1054"/>
      <c r="AP124" s="1056" t="s">
        <v>135</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102.7</v>
      </c>
      <c r="BR124" s="1122"/>
      <c r="BS124" s="1122"/>
      <c r="BT124" s="1122"/>
      <c r="BU124" s="1122"/>
      <c r="BV124" s="1122">
        <v>81.900000000000006</v>
      </c>
      <c r="BW124" s="1122"/>
      <c r="BX124" s="1122"/>
      <c r="BY124" s="1122"/>
      <c r="BZ124" s="1122"/>
      <c r="CA124" s="1122">
        <v>80</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135</v>
      </c>
      <c r="DH124" s="1078"/>
      <c r="DI124" s="1078"/>
      <c r="DJ124" s="1078"/>
      <c r="DK124" s="1079"/>
      <c r="DL124" s="1077" t="s">
        <v>135</v>
      </c>
      <c r="DM124" s="1078"/>
      <c r="DN124" s="1078"/>
      <c r="DO124" s="1078"/>
      <c r="DP124" s="1079"/>
      <c r="DQ124" s="1077" t="s">
        <v>135</v>
      </c>
      <c r="DR124" s="1078"/>
      <c r="DS124" s="1078"/>
      <c r="DT124" s="1078"/>
      <c r="DU124" s="1079"/>
      <c r="DV124" s="1080" t="s">
        <v>135</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135</v>
      </c>
      <c r="AB125" s="1053"/>
      <c r="AC125" s="1053"/>
      <c r="AD125" s="1053"/>
      <c r="AE125" s="1054"/>
      <c r="AF125" s="1055" t="s">
        <v>135</v>
      </c>
      <c r="AG125" s="1053"/>
      <c r="AH125" s="1053"/>
      <c r="AI125" s="1053"/>
      <c r="AJ125" s="1054"/>
      <c r="AK125" s="1055" t="s">
        <v>135</v>
      </c>
      <c r="AL125" s="1053"/>
      <c r="AM125" s="1053"/>
      <c r="AN125" s="1053"/>
      <c r="AO125" s="1054"/>
      <c r="AP125" s="1056" t="s">
        <v>135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135</v>
      </c>
      <c r="DH125" s="1021"/>
      <c r="DI125" s="1021"/>
      <c r="DJ125" s="1021"/>
      <c r="DK125" s="1021"/>
      <c r="DL125" s="1021" t="s">
        <v>135</v>
      </c>
      <c r="DM125" s="1021"/>
      <c r="DN125" s="1021"/>
      <c r="DO125" s="1021"/>
      <c r="DP125" s="1021"/>
      <c r="DQ125" s="1021" t="s">
        <v>135</v>
      </c>
      <c r="DR125" s="1021"/>
      <c r="DS125" s="1021"/>
      <c r="DT125" s="1021"/>
      <c r="DU125" s="1021"/>
      <c r="DV125" s="1022" t="s">
        <v>135</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43425</v>
      </c>
      <c r="AB126" s="1053"/>
      <c r="AC126" s="1053"/>
      <c r="AD126" s="1053"/>
      <c r="AE126" s="1054"/>
      <c r="AF126" s="1055">
        <v>43568</v>
      </c>
      <c r="AG126" s="1053"/>
      <c r="AH126" s="1053"/>
      <c r="AI126" s="1053"/>
      <c r="AJ126" s="1054"/>
      <c r="AK126" s="1055">
        <v>40610</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135</v>
      </c>
      <c r="DH126" s="1014"/>
      <c r="DI126" s="1014"/>
      <c r="DJ126" s="1014"/>
      <c r="DK126" s="1014"/>
      <c r="DL126" s="1014" t="s">
        <v>135</v>
      </c>
      <c r="DM126" s="1014"/>
      <c r="DN126" s="1014"/>
      <c r="DO126" s="1014"/>
      <c r="DP126" s="1014"/>
      <c r="DQ126" s="1014" t="s">
        <v>135</v>
      </c>
      <c r="DR126" s="1014"/>
      <c r="DS126" s="1014"/>
      <c r="DT126" s="1014"/>
      <c r="DU126" s="1014"/>
      <c r="DV126" s="1015" t="s">
        <v>135</v>
      </c>
      <c r="DW126" s="1015"/>
      <c r="DX126" s="1015"/>
      <c r="DY126" s="1015"/>
      <c r="DZ126" s="1016"/>
    </row>
    <row r="127" spans="1:130" s="247" customFormat="1" ht="26.25" customHeight="1" x14ac:dyDescent="0.15">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155</v>
      </c>
      <c r="AB127" s="1053"/>
      <c r="AC127" s="1053"/>
      <c r="AD127" s="1053"/>
      <c r="AE127" s="1054"/>
      <c r="AF127" s="1055" t="s">
        <v>135</v>
      </c>
      <c r="AG127" s="1053"/>
      <c r="AH127" s="1053"/>
      <c r="AI127" s="1053"/>
      <c r="AJ127" s="1054"/>
      <c r="AK127" s="1055" t="s">
        <v>135</v>
      </c>
      <c r="AL127" s="1053"/>
      <c r="AM127" s="1053"/>
      <c r="AN127" s="1053"/>
      <c r="AO127" s="1054"/>
      <c r="AP127" s="1056" t="s">
        <v>135</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v>4260405</v>
      </c>
      <c r="DH127" s="1014"/>
      <c r="DI127" s="1014"/>
      <c r="DJ127" s="1014"/>
      <c r="DK127" s="1014"/>
      <c r="DL127" s="1014">
        <v>2937709</v>
      </c>
      <c r="DM127" s="1014"/>
      <c r="DN127" s="1014"/>
      <c r="DO127" s="1014"/>
      <c r="DP127" s="1014"/>
      <c r="DQ127" s="1014">
        <v>3642602</v>
      </c>
      <c r="DR127" s="1014"/>
      <c r="DS127" s="1014"/>
      <c r="DT127" s="1014"/>
      <c r="DU127" s="1014"/>
      <c r="DV127" s="1015">
        <v>33.200000000000003</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973512</v>
      </c>
      <c r="AB128" s="1142"/>
      <c r="AC128" s="1142"/>
      <c r="AD128" s="1142"/>
      <c r="AE128" s="1143"/>
      <c r="AF128" s="1144">
        <v>1050655</v>
      </c>
      <c r="AG128" s="1142"/>
      <c r="AH128" s="1142"/>
      <c r="AI128" s="1142"/>
      <c r="AJ128" s="1143"/>
      <c r="AK128" s="1144">
        <v>816418</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135</v>
      </c>
      <c r="BG128" s="1149"/>
      <c r="BH128" s="1149"/>
      <c r="BI128" s="1149"/>
      <c r="BJ128" s="1149"/>
      <c r="BK128" s="1149"/>
      <c r="BL128" s="1150"/>
      <c r="BM128" s="1148">
        <v>13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435</v>
      </c>
      <c r="DH128" s="1134"/>
      <c r="DI128" s="1134"/>
      <c r="DJ128" s="1134"/>
      <c r="DK128" s="1134"/>
      <c r="DL128" s="1134">
        <v>4616</v>
      </c>
      <c r="DM128" s="1134"/>
      <c r="DN128" s="1134"/>
      <c r="DO128" s="1134"/>
      <c r="DP128" s="1134"/>
      <c r="DQ128" s="1134">
        <v>470</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12477133</v>
      </c>
      <c r="AB129" s="1053"/>
      <c r="AC129" s="1053"/>
      <c r="AD129" s="1053"/>
      <c r="AE129" s="1054"/>
      <c r="AF129" s="1055">
        <v>12318329</v>
      </c>
      <c r="AG129" s="1053"/>
      <c r="AH129" s="1053"/>
      <c r="AI129" s="1053"/>
      <c r="AJ129" s="1054"/>
      <c r="AK129" s="1055">
        <v>12481621</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489</v>
      </c>
      <c r="BG129" s="1163"/>
      <c r="BH129" s="1163"/>
      <c r="BI129" s="1163"/>
      <c r="BJ129" s="1163"/>
      <c r="BK129" s="1163"/>
      <c r="BL129" s="1164"/>
      <c r="BM129" s="1162">
        <v>18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1519372</v>
      </c>
      <c r="AB130" s="1053"/>
      <c r="AC130" s="1053"/>
      <c r="AD130" s="1053"/>
      <c r="AE130" s="1054"/>
      <c r="AF130" s="1055">
        <v>1538150</v>
      </c>
      <c r="AG130" s="1053"/>
      <c r="AH130" s="1053"/>
      <c r="AI130" s="1053"/>
      <c r="AJ130" s="1054"/>
      <c r="AK130" s="1055">
        <v>1507281</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2.7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10957761</v>
      </c>
      <c r="AB131" s="1078"/>
      <c r="AC131" s="1078"/>
      <c r="AD131" s="1078"/>
      <c r="AE131" s="1079"/>
      <c r="AF131" s="1077">
        <v>10780179</v>
      </c>
      <c r="AG131" s="1078"/>
      <c r="AH131" s="1078"/>
      <c r="AI131" s="1078"/>
      <c r="AJ131" s="1079"/>
      <c r="AK131" s="1077">
        <v>10974340</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80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2.5659439000000002</v>
      </c>
      <c r="AB132" s="1194"/>
      <c r="AC132" s="1194"/>
      <c r="AD132" s="1194"/>
      <c r="AE132" s="1195"/>
      <c r="AF132" s="1196">
        <v>2.2747581459999999</v>
      </c>
      <c r="AG132" s="1194"/>
      <c r="AH132" s="1194"/>
      <c r="AI132" s="1194"/>
      <c r="AJ132" s="1195"/>
      <c r="AK132" s="1196">
        <v>3.4256183060000001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3.6</v>
      </c>
      <c r="AB133" s="1177"/>
      <c r="AC133" s="1177"/>
      <c r="AD133" s="1177"/>
      <c r="AE133" s="1178"/>
      <c r="AF133" s="1176">
        <v>2.8</v>
      </c>
      <c r="AG133" s="1177"/>
      <c r="AH133" s="1177"/>
      <c r="AI133" s="1177"/>
      <c r="AJ133" s="1178"/>
      <c r="AK133" s="1176">
        <v>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N/cYItpLelSmVg8AqgRCtsjfTRAtL0TzTt/Yg+nwvN0NHYeAZBmlIFgEhvfovjJAdun06oiKQxGvnQXcyP1PA==" saltValue="x7DXkXl80185yrKWCzKn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8KXNsr5xPBDXTOUa+Re46lzvnav0aDQ0NHOe/vjZOkGjuvSTkVDoGh/I2GwqUGgy2ByXohAGS6W1xUllCjGSA==" saltValue="bPs61QKrh25gHS4h7YZu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3PoFXJEsxZQKoXouUC2EsL6usNLknNmw8RnVDnAL+cvOEmbOq6VEOeHjczJDSNybELvZUU0KvCsYFICQ3oHw==" saltValue="9hbNiKn9o5bIjDFNwWba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3686226</v>
      </c>
      <c r="AP9" s="313">
        <v>63030</v>
      </c>
      <c r="AQ9" s="314">
        <v>73117</v>
      </c>
      <c r="AR9" s="315">
        <v>-13.8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325986</v>
      </c>
      <c r="AP10" s="316">
        <v>5574</v>
      </c>
      <c r="AQ10" s="317">
        <v>5871</v>
      </c>
      <c r="AR10" s="318">
        <v>-5.0999999999999996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704431</v>
      </c>
      <c r="AP11" s="316">
        <v>12045</v>
      </c>
      <c r="AQ11" s="317">
        <v>5513</v>
      </c>
      <c r="AR11" s="318">
        <v>118.5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1308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v>3</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242242</v>
      </c>
      <c r="AP14" s="316">
        <v>4142</v>
      </c>
      <c r="AQ14" s="317">
        <v>2952</v>
      </c>
      <c r="AR14" s="318">
        <v>40.299999999999997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134006</v>
      </c>
      <c r="AP15" s="316">
        <v>2291</v>
      </c>
      <c r="AQ15" s="317">
        <v>1788</v>
      </c>
      <c r="AR15" s="318">
        <v>28.1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-403368</v>
      </c>
      <c r="AP16" s="316">
        <v>-6897</v>
      </c>
      <c r="AQ16" s="317">
        <v>-6565</v>
      </c>
      <c r="AR16" s="318">
        <v>5.0999999999999996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4689523</v>
      </c>
      <c r="AP17" s="316">
        <v>80185</v>
      </c>
      <c r="AQ17" s="317">
        <v>83986</v>
      </c>
      <c r="AR17" s="318">
        <v>-4.5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7.44</v>
      </c>
      <c r="AP21" s="329">
        <v>8.24</v>
      </c>
      <c r="AQ21" s="330">
        <v>-0.8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101.9</v>
      </c>
      <c r="AP22" s="334">
        <v>98.1</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1874540</v>
      </c>
      <c r="AP32" s="343">
        <v>32052</v>
      </c>
      <c r="AQ32" s="344">
        <v>53780</v>
      </c>
      <c r="AR32" s="345">
        <v>-40.4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709828</v>
      </c>
      <c r="AP35" s="343">
        <v>12137</v>
      </c>
      <c r="AQ35" s="344">
        <v>13935</v>
      </c>
      <c r="AR35" s="345">
        <v>-12.9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74660</v>
      </c>
      <c r="AP36" s="343">
        <v>1277</v>
      </c>
      <c r="AQ36" s="344">
        <v>1226</v>
      </c>
      <c r="AR36" s="345">
        <v>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40610</v>
      </c>
      <c r="AP37" s="343">
        <v>694</v>
      </c>
      <c r="AQ37" s="344">
        <v>824</v>
      </c>
      <c r="AR37" s="345">
        <v>-15.8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1</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-816418</v>
      </c>
      <c r="AP39" s="343">
        <v>-13960</v>
      </c>
      <c r="AQ39" s="344">
        <v>-3983</v>
      </c>
      <c r="AR39" s="345">
        <v>250.5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-1507281</v>
      </c>
      <c r="AP40" s="343">
        <v>-25773</v>
      </c>
      <c r="AQ40" s="344">
        <v>-48081</v>
      </c>
      <c r="AR40" s="345">
        <v>-46.4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375939</v>
      </c>
      <c r="AP41" s="343">
        <v>6428</v>
      </c>
      <c r="AQ41" s="344">
        <v>17707</v>
      </c>
      <c r="AR41" s="345">
        <v>-63.7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3227199</v>
      </c>
      <c r="AN51" s="365">
        <v>53488</v>
      </c>
      <c r="AO51" s="366">
        <v>113.3</v>
      </c>
      <c r="AP51" s="367">
        <v>92247</v>
      </c>
      <c r="AQ51" s="368">
        <v>39.200000000000003</v>
      </c>
      <c r="AR51" s="369">
        <v>74.099999999999994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1025288</v>
      </c>
      <c r="AN52" s="373">
        <v>16993</v>
      </c>
      <c r="AO52" s="374">
        <v>51.2</v>
      </c>
      <c r="AP52" s="375">
        <v>37204</v>
      </c>
      <c r="AQ52" s="376">
        <v>16.899999999999999</v>
      </c>
      <c r="AR52" s="377">
        <v>34.299999999999997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1582235</v>
      </c>
      <c r="AN53" s="365">
        <v>26316</v>
      </c>
      <c r="AO53" s="366">
        <v>-50.8</v>
      </c>
      <c r="AP53" s="367">
        <v>67319</v>
      </c>
      <c r="AQ53" s="368">
        <v>-27</v>
      </c>
      <c r="AR53" s="369">
        <v>-23.8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685288</v>
      </c>
      <c r="AN54" s="373">
        <v>11398</v>
      </c>
      <c r="AO54" s="374">
        <v>-32.9</v>
      </c>
      <c r="AP54" s="375">
        <v>38101</v>
      </c>
      <c r="AQ54" s="376">
        <v>2.4</v>
      </c>
      <c r="AR54" s="377">
        <v>-35.299999999999997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1120114</v>
      </c>
      <c r="AN55" s="365">
        <v>18775</v>
      </c>
      <c r="AO55" s="366">
        <v>-28.7</v>
      </c>
      <c r="AP55" s="367">
        <v>70615</v>
      </c>
      <c r="AQ55" s="368">
        <v>4.9000000000000004</v>
      </c>
      <c r="AR55" s="369">
        <v>-33.6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705183</v>
      </c>
      <c r="AN56" s="373">
        <v>11820</v>
      </c>
      <c r="AO56" s="374">
        <v>3.7</v>
      </c>
      <c r="AP56" s="375">
        <v>37382</v>
      </c>
      <c r="AQ56" s="376">
        <v>-1.9</v>
      </c>
      <c r="AR56" s="377">
        <v>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1094771</v>
      </c>
      <c r="AN57" s="365">
        <v>18543</v>
      </c>
      <c r="AO57" s="366">
        <v>-1.2</v>
      </c>
      <c r="AP57" s="367">
        <v>69185</v>
      </c>
      <c r="AQ57" s="368">
        <v>-2</v>
      </c>
      <c r="AR57" s="369">
        <v>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461566</v>
      </c>
      <c r="AN58" s="373">
        <v>7818</v>
      </c>
      <c r="AO58" s="374">
        <v>-33.9</v>
      </c>
      <c r="AP58" s="375">
        <v>38519</v>
      </c>
      <c r="AQ58" s="376">
        <v>3</v>
      </c>
      <c r="AR58" s="377">
        <v>-36.9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880747</v>
      </c>
      <c r="AN59" s="365">
        <v>15060</v>
      </c>
      <c r="AO59" s="366">
        <v>-18.8</v>
      </c>
      <c r="AP59" s="367">
        <v>70166</v>
      </c>
      <c r="AQ59" s="368">
        <v>1.4</v>
      </c>
      <c r="AR59" s="369">
        <v>-20.2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474335</v>
      </c>
      <c r="AN60" s="373">
        <v>8111</v>
      </c>
      <c r="AO60" s="374">
        <v>3.7</v>
      </c>
      <c r="AP60" s="375">
        <v>36115</v>
      </c>
      <c r="AQ60" s="376">
        <v>-6.2</v>
      </c>
      <c r="AR60" s="377">
        <v>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1581013</v>
      </c>
      <c r="AN61" s="380">
        <v>26436</v>
      </c>
      <c r="AO61" s="381">
        <v>2.8</v>
      </c>
      <c r="AP61" s="382">
        <v>73906</v>
      </c>
      <c r="AQ61" s="383">
        <v>3.3</v>
      </c>
      <c r="AR61" s="369">
        <v>-0.5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670332</v>
      </c>
      <c r="AN62" s="373">
        <v>11228</v>
      </c>
      <c r="AO62" s="374">
        <v>-1.6</v>
      </c>
      <c r="AP62" s="375">
        <v>37464</v>
      </c>
      <c r="AQ62" s="376">
        <v>2.8</v>
      </c>
      <c r="AR62" s="377">
        <v>-4.4000000000000004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alBIcG0m6Y7xUa6PFOmIFuQQQUYjEq8uMeqnlaAH78c5D9DDIk7FT8hOq8KODAJN9qMicp1oeBzZrdqmgxY1g==" saltValue="RHXU0ieDd1Y8m6BwO/+s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7JFXusTijZbDsJ+r+vlE+yGxFOmbo6sTaxfH04B1G6QTd7zihFctFvgyhrwITrIYkTTJu+7E7RweS1SFGhRIdw==" saltValue="z1g8BmlrpAljXuT8o54s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EaKtgMXIsEOvlQUKD7IMfiO1T9QJlmazkI7skzCTFsOlbXY+miW3t8aeT9LdIqnDOfaaPEMHjszqZHAE0RmXaw==" saltValue="+021eTSvHnBwf8T/J8RM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21.12</v>
      </c>
      <c r="G47" s="12">
        <v>15.57</v>
      </c>
      <c r="H47" s="12">
        <v>10.63</v>
      </c>
      <c r="I47" s="12">
        <v>10.94</v>
      </c>
      <c r="J47" s="13">
        <v>11.05</v>
      </c>
    </row>
    <row r="48" spans="2:10" ht="57.75" customHeight="1" x14ac:dyDescent="0.15">
      <c r="B48" s="14"/>
      <c r="C48" s="1238" t="s">
        <v>4</v>
      </c>
      <c r="D48" s="1238"/>
      <c r="E48" s="1239"/>
      <c r="F48" s="15">
        <v>3.26</v>
      </c>
      <c r="G48" s="16">
        <v>1.66</v>
      </c>
      <c r="H48" s="16">
        <v>3.14</v>
      </c>
      <c r="I48" s="16">
        <v>3.49</v>
      </c>
      <c r="J48" s="17">
        <v>2.61</v>
      </c>
    </row>
    <row r="49" spans="2:10" ht="57.75" customHeight="1" thickBot="1" x14ac:dyDescent="0.2">
      <c r="B49" s="18"/>
      <c r="C49" s="1240" t="s">
        <v>5</v>
      </c>
      <c r="D49" s="1240"/>
      <c r="E49" s="1241"/>
      <c r="F49" s="19" t="s">
        <v>557</v>
      </c>
      <c r="G49" s="20" t="s">
        <v>558</v>
      </c>
      <c r="H49" s="20" t="s">
        <v>559</v>
      </c>
      <c r="I49" s="20" t="s">
        <v>560</v>
      </c>
      <c r="J49" s="21" t="s">
        <v>561</v>
      </c>
    </row>
    <row r="50" spans="2:10" ht="13.5" customHeight="1" x14ac:dyDescent="0.15"/>
  </sheetData>
  <sheetProtection algorithmName="SHA-512" hashValue="9b5Jw1ksfnEvJ3ZsjH57VA3FcWhF+h53/Il6KGvwS0XFX1nBuVf9nTwLEXhe56je/q6wvlFr21dawp1CVqwrgQ==" saltValue="kzQ3h1UxICD3a5MJl2Ae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2021-03-11T06:40:00Z</cp:lastPrinted>
  <dcterms:created xsi:type="dcterms:W3CDTF">2021-02-05T01:50:46Z</dcterms:created>
  <dcterms:modified xsi:type="dcterms:W3CDTF">2021-10-21T07:55:37Z</dcterms:modified>
  <cp:category/>
</cp:coreProperties>
</file>